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7155"/>
  </bookViews>
  <sheets>
    <sheet name="заявка гобмп" sheetId="20" r:id="rId1"/>
  </sheets>
  <definedNames>
    <definedName name="_xlnm._FilterDatabase" localSheetId="0" hidden="1">'заявка гобмп'!$F$1:$F$404</definedName>
    <definedName name="_xlnm.Print_Area" localSheetId="0">'заявка гобмп'!$A$1:$EI$90</definedName>
  </definedNames>
  <calcPr calcId="152511" refMode="R1C1"/>
</workbook>
</file>

<file path=xl/calcChain.xml><?xml version="1.0" encoding="utf-8"?>
<calcChain xmlns="http://schemas.openxmlformats.org/spreadsheetml/2006/main">
  <c r="G33" i="20" l="1"/>
  <c r="G34" i="20"/>
  <c r="G35" i="20"/>
  <c r="G36" i="20"/>
  <c r="G37" i="20"/>
  <c r="G38" i="20"/>
  <c r="G39" i="20"/>
  <c r="G40" i="20"/>
  <c r="G41" i="20"/>
  <c r="G42" i="20"/>
  <c r="G43" i="20"/>
  <c r="G44" i="20"/>
  <c r="G45" i="20"/>
  <c r="G46" i="20"/>
  <c r="G47" i="20"/>
  <c r="G48" i="20"/>
  <c r="G49" i="20"/>
  <c r="G50" i="20"/>
  <c r="G51" i="20"/>
  <c r="G52" i="20"/>
  <c r="G53" i="20"/>
  <c r="G54" i="20"/>
  <c r="G55" i="20"/>
  <c r="G56" i="20"/>
  <c r="G57" i="20"/>
  <c r="G58" i="20"/>
  <c r="G59" i="20"/>
  <c r="G60" i="20"/>
  <c r="G61" i="20"/>
  <c r="G62" i="20"/>
  <c r="G63" i="20"/>
  <c r="G64" i="20"/>
  <c r="G65" i="20"/>
  <c r="G66" i="20"/>
  <c r="G67" i="20"/>
  <c r="G21" i="20" l="1"/>
  <c r="G22" i="20"/>
  <c r="G23" i="20"/>
  <c r="G24" i="20"/>
  <c r="G25" i="20"/>
  <c r="G26" i="20"/>
  <c r="G27" i="20"/>
  <c r="G28" i="20"/>
  <c r="G29" i="20"/>
  <c r="G30" i="20"/>
  <c r="G20" i="20"/>
  <c r="G12" i="20"/>
  <c r="G13" i="20"/>
  <c r="G14" i="20"/>
  <c r="G15" i="20"/>
  <c r="G16" i="20"/>
  <c r="G17" i="20"/>
  <c r="G7" i="20"/>
  <c r="G8" i="20"/>
  <c r="G9" i="20"/>
  <c r="G10" i="20"/>
  <c r="G11" i="20"/>
  <c r="EJ67" i="20" l="1"/>
  <c r="EJ66" i="20"/>
  <c r="EJ65" i="20"/>
  <c r="EJ64" i="20"/>
  <c r="EJ59" i="20"/>
  <c r="EJ58" i="20"/>
  <c r="EJ57" i="20"/>
  <c r="EJ56" i="20"/>
  <c r="EJ55" i="20"/>
  <c r="EJ54" i="20"/>
  <c r="EJ53" i="20"/>
  <c r="EJ52" i="20"/>
  <c r="EJ51" i="20"/>
  <c r="EJ50" i="20"/>
  <c r="EJ49" i="20"/>
  <c r="EJ48" i="20"/>
  <c r="EJ47" i="20"/>
  <c r="EJ46" i="20"/>
  <c r="EJ45" i="20"/>
  <c r="EJ43" i="20"/>
  <c r="EJ42" i="20"/>
  <c r="EJ41" i="20"/>
  <c r="EJ40" i="20"/>
  <c r="EJ39" i="20"/>
  <c r="EJ38" i="20"/>
  <c r="EJ37" i="20"/>
  <c r="EJ36" i="20"/>
  <c r="EJ35" i="20"/>
  <c r="EJ34" i="20"/>
  <c r="EJ33" i="20"/>
  <c r="G31" i="20" l="1"/>
  <c r="G18" i="20"/>
  <c r="EJ23" i="20"/>
  <c r="EJ28" i="20"/>
  <c r="EJ25" i="20"/>
  <c r="EJ21" i="20"/>
  <c r="EJ22" i="20"/>
  <c r="EJ24" i="20"/>
  <c r="G68" i="20"/>
  <c r="G69" i="20" l="1"/>
</calcChain>
</file>

<file path=xl/sharedStrings.xml><?xml version="1.0" encoding="utf-8"?>
<sst xmlns="http://schemas.openxmlformats.org/spreadsheetml/2006/main" count="320" uniqueCount="112">
  <si>
    <t>№</t>
  </si>
  <si>
    <t>флакон</t>
  </si>
  <si>
    <t>Калия хлорид</t>
  </si>
  <si>
    <t>Кальция хлорид</t>
  </si>
  <si>
    <t>Магния сульфат</t>
  </si>
  <si>
    <t>Натрия хлорид</t>
  </si>
  <si>
    <t>Прокаин</t>
  </si>
  <si>
    <t>РБ</t>
  </si>
  <si>
    <t>Платные услуги</t>
  </si>
  <si>
    <t>ПЛ</t>
  </si>
  <si>
    <t>Перекись водорода</t>
  </si>
  <si>
    <t xml:space="preserve">пакет </t>
  </si>
  <si>
    <t xml:space="preserve">жидкая смесь для перорального и зондового питания. Среднее содержание в 100 мл. : энергетическая ценность 100 ккал.; углеводы 13,8 г из них сахар 0,44 г;  белок 3,8 г.; жиры 3,3 г; эссенциальные жирные кислоты 1,7 г.; насыщенные жирные кислоты 0,99 г., из них МСТ 0,5 г.; омега - 3 жирные кислоты 0,26 г.; волокна - 0 г. Соотношение белки : жиры : углеводы : 15 : 30 : 55.нейтральный вкус, без пищевых волокон, 500 ккал, 500 мл. </t>
  </si>
  <si>
    <t xml:space="preserve">флакон </t>
  </si>
  <si>
    <t>жидкая смесь для перорального и зондового питания. Среднее содержание в 100 мл. : энергетическая ценность 150 ккал.; углеводы 18,8 г из них сахар 1,9 г;  белок 7,5 г.; жиры 5,0 г; насыщенные жирные кислоты 3,0 г.,из них МСТ 2,6 г.; эссенциальные жирные кислоты 0,6 г.; омега - 3 жирные кислоты 0,4 г.; волокна - 0 г. Соотношение белки : жиры : углеводы : 20 : 30 : 50.нейтральный вкус, без пищевых волокон, 750 ккал, 500 мл.</t>
  </si>
  <si>
    <t>Специализированная формула для перорального и энтерального (зондового) питания. Готовая к использованию, жидкая гиперкалорическая смесь (1,56ккал/мл). Осмолярность 440мОсм/л. Общая калорийность 780ккал. Флакон 500мл. С нейтральным вкусом.</t>
  </si>
  <si>
    <t>Энергетическая ценность 1 мл = 1 ккал.Максимально полноценный белковый состав (молочный и соевый протеины).Жиры представлены сбалансированной комбинацией подсолнечного, соевого, рапсового масел и рыбьего жира.Обогащена мононенасыщенными жирными кислотами и антиоксидантами.Углеводы представлены крахмалом.Содержит пребиотик (пищевые волокна 2,1 %).Распределение энергетической ценности (% ккал)белки : жиры : углеводы : пищевые волокна =16 : 32 : 48 : 4 Не содержит глютена, холестерина, лактозы. Содержание пурина 3,0 мг в 100 мл.Осмолярность: 215 мОсм/л.Контейнеры по 500 мл</t>
  </si>
  <si>
    <t>Стерильное жидкое готовое к применению полноценное питание для пациентов с сахарным диабетом и сниженной толерантностью к глюкозе, при наличии стрессорной гипергликемии или при риске ее возникновения.
Не содержит клинически значимых количеств сахарозы, глюкозы и холестерина. Соевый белок способствует предупреждению микроангиопатии (ишемии, органной недостаточности). Содержит смесь из шести пищевых волокон, оказывающих положительное влияние на функцию кишечника и снижающих скорость всасывания углеводов. 
Для зондового и перорального применения.                                                                                                                Пищевая ценность на 100 мл продукта: Энергетическая ценность кКал 100; Белок (17.2% энергии) г 4,3
Жиры (37.8% энергии) г 4,2 - Насыщенные г 0,5, Линолевая кислота г 0,65, Ą-линоленовая кислота г 0,08; Углеводы (45% энергии) г 11,3 - Сахара   2,4, Полисахариды   8,8; Пищевые волокна   1,5 (уникальная комбинация пищевых волокон MF6 - 80% -растворимые и 20% - нерастворимые); Осмолярность мОсм/л 300.                                                             Соотношение азот/белковые калории (1:125). Имеет наименьший гликемический индекс (17). Не содержит лактозу, глютен, холестерин, ГМО. Может применяться при беременности. Обогащенное натуральными каротиноидами, витаминов группы В, С, Е и микроэлементов (хром, селен, медь) обеспечивает антиокидантную защиту.</t>
  </si>
  <si>
    <t>Энергетическая ценность: 1 мл = 1 ккал.Белковый компонент представлен легкоусвояемыми, биологически высоко ценными белками молока (60 %) и сои (40 %)Комбинация соевого, рапсового масел, МСТ и рыбьего жира дает оптимальное соотношение ПНЖК.Соотношение жирных кислот ω-3 : ω-6 : ω-9 = 1 : 3,1 : 3,0.Углеводы представлены мальтодекстрином с высоким содержанием полисахаридов 1,5 % пищевых волокон (1,5 г / 100 мл).Распределение энергетической ценности (% ккал): белки : жиры : углеводы : пищевые волокна = 15 : 29 : 53 : 3.Не содержит глютена, холестерина, лактозы. Содержание пурина 2,8 мг в 100 мл.Осмолярность 260 мОсм/л.Контейнеры по 500 мл, вкус нейтральный</t>
  </si>
  <si>
    <t>Специализированная полуэлементная формула для перорального и энтерального (зондового) питания на основе пептидов и среднецепочечных триглицеридов для пациентов с нарушением переваривания и всасывания. Готовая к использованию, жидкая изокалорическая смесь (1ккал/мл). Осмолярность 310мОсм/л. Общая калорийность 500ккал. Флакон 500мл.</t>
  </si>
  <si>
    <t>Специализированная, полностью сбалансированная по всем нутриентам жидкая смесь с пищевыми волокнами для энтерального питания пациентов с нарушением углеводного обмена, сахарным диабетом 1 и 2 типа и ожирением. Готовая к использованию, жидкая изокалорическая смесь (1,03ккал/мл). Не содержит фруктозу. Осмолярность 220мОсм/л. Общая калорийность 206ккал. Флакон 200 мл. С ванильным вкусом.</t>
  </si>
  <si>
    <t>Специализированная, полностью сбалансированная по всем нутриентам жидкая смесь с пищевыми волокнами для энтерального питания пациентов с почечной патологией и на гемодиализе. Готовая к использованию, жидкая гиперкалорическая смесь (2,0ккал/мл). Осмолярность 430мОсм/л. Общая калорийность 400ккал. Флакон 200 мл. С ванильным вкусом.</t>
  </si>
  <si>
    <t xml:space="preserve">Продукт для специального диетического употребления — энтеральное питание. Нормальное содержание энергии. Энергия 100 ккал/100мл. Состав: вода, мальтодекстрин, молочный белок, растительные масла, соевый белок, рыбий жир (с соевым лецитином), калия гидрофосфат, калия хлорид, калия цитрат, калия йодид, натрия хлорид, натрия молибдат, натрия селенит, кальция цитрат, кальция фосфат, магния цитрат, железа сульфат, цинка сульфат, марганца хлорид, меди сульфат, хрома хлорид, холина хлорид, витамин А (с рыбьим желатином), β-каротин, витамин Е, витамин D3, витамин С, витамин В1, витамин В2, витамин В6, витамин В12, ниацин, фолиевая кислота, пантотеновая кислота, витамин К1, биотин, эмульгаторы (соевый лецитин, Е471), регуляторы кислотности (Е530, Е500, Е330), стабилизатор Е407.
Не содержит пищевых волокон, глютена, клинически значимого количества лактозы, холестерина и пурина.
Пищевая (питательная) и энергетическая ценность:
Среднее содержание На 100 мл
Энергетическая ценность, кДж/ккал 420/100. </t>
  </si>
  <si>
    <t>Энтеральное питание</t>
  </si>
  <si>
    <t>Азопирам</t>
  </si>
  <si>
    <t>раствор для наружного применения 1% 50 мл</t>
  </si>
  <si>
    <t>Анальгин</t>
  </si>
  <si>
    <t>раствор для наружного применения 5% 100 мл</t>
  </si>
  <si>
    <t>Вазелин</t>
  </si>
  <si>
    <t>для наружного применения 30 г</t>
  </si>
  <si>
    <t>Вода очищенная</t>
  </si>
  <si>
    <t>стерильная 100 мл</t>
  </si>
  <si>
    <t>стерильная 200 мл</t>
  </si>
  <si>
    <t>Глицерин</t>
  </si>
  <si>
    <t>раствор для наружного применения 20 мл стерильный</t>
  </si>
  <si>
    <t>раствор для наружного применения 50 мл стерильный</t>
  </si>
  <si>
    <t>Калия йодид</t>
  </si>
  <si>
    <t>раствор для наружного применения 3% 200 мл</t>
  </si>
  <si>
    <t>Калия перманганат</t>
  </si>
  <si>
    <t>раствор для наружного применения 7,5% 100 мл</t>
  </si>
  <si>
    <t>раствор для инфузий 4% 200 мл стерильный</t>
  </si>
  <si>
    <t>Кальция глюконат</t>
  </si>
  <si>
    <t>раствор для наружного применения 2% 100 мл</t>
  </si>
  <si>
    <t>раствор для наружного применения 5% 200 мл</t>
  </si>
  <si>
    <t>Кислота уксусная</t>
  </si>
  <si>
    <t>раствор для наружного применения 10% 500 мл</t>
  </si>
  <si>
    <t>Масло вазелиновое</t>
  </si>
  <si>
    <t>для наружного применения 100 мл</t>
  </si>
  <si>
    <t>Меди сульфат</t>
  </si>
  <si>
    <t>раствор для наружного применения 3% 100 мл</t>
  </si>
  <si>
    <t>Натрия бромид</t>
  </si>
  <si>
    <t>Натрия гидрокарбонат</t>
  </si>
  <si>
    <t>раствор для наружного применения 2% 500 мл</t>
  </si>
  <si>
    <t>для инфузий 10% 200 мл стерильный</t>
  </si>
  <si>
    <t>для инфузий 10% 50 мл стерильный</t>
  </si>
  <si>
    <t>раствор для наружного применения 27,5% 500 мл</t>
  </si>
  <si>
    <t>раствор для наружного применения 6% 200 мл</t>
  </si>
  <si>
    <t>Протаргол</t>
  </si>
  <si>
    <t>раствор для наружного применения 2% 200 мл</t>
  </si>
  <si>
    <t>Раствор йода в водном растворе калия йодида</t>
  </si>
  <si>
    <t>раствор для наружного применения 50 мл</t>
  </si>
  <si>
    <t>Метиленовый синний</t>
  </si>
  <si>
    <t>раствор 1% 20,0 мл стерильный</t>
  </si>
  <si>
    <t>Фенолфталеин</t>
  </si>
  <si>
    <t>спиртовый раствор для наружного применения 1% 50 мл</t>
  </si>
  <si>
    <t>Формалин</t>
  </si>
  <si>
    <t>раствор для наружного применения 10% 50 мл</t>
  </si>
  <si>
    <t>Цинка сульфат</t>
  </si>
  <si>
    <t>раствор для инъекций 1% 50 мл стерильный</t>
  </si>
  <si>
    <t>раствор для инъекций 2% 200 мл стерильный</t>
  </si>
  <si>
    <t>раствор для инъекций 0,5% 50 мл стерильный</t>
  </si>
  <si>
    <t>Экстемпоральная рецептура</t>
  </si>
  <si>
    <t xml:space="preserve"> Готовое жидкое изокалорическое стерильное питание с физиологическим содержанием белка. Оптимален для начального (адаптирующего) этапа нутритивной поддержки. Не содержит пищевых волокон и может применяться в ситуациях, требующих сниженной моторики кишки.
Для зондового и перорального применения.                          
Пищевая ценность на 100 мл продукта: Энергетическая ценность кКал 100; Белок (16% энергии) 4 г (казеин 25%, сывороточный и растительный 40%, включая соевый); Жиры (35% энергии) 3,9 г - Насыщенные г 0,4, Линолевая кислота г 0,92, Ą-линоленовая кислота г 0,19; Углеводы (49% энергии) г 12,3; Сахара - 1, Полисахариды - 11; Пищевые волокна   отсутствуют; Осмолярность мОсм/л 255. Обогащен натуральными каротиноидами, витаминами В, С, Е и мкироэлементами (хром, селен, медь) обеспечивает антиоксидантную защиту. Не содержит лактозу, глютен, холестерин, ГМО, может применяться при беременности.
</t>
  </si>
  <si>
    <t>Итоговая сумма экстемпоральной рецептуры</t>
  </si>
  <si>
    <t>Всего сумма</t>
  </si>
  <si>
    <t>ФСМС</t>
  </si>
  <si>
    <t>Радиофармацевтические препараты</t>
  </si>
  <si>
    <t>Эксаметазим (99mTc)</t>
  </si>
  <si>
    <t>Лиофилизат для приготовления раствора для внутривенного введения 10 мл - флаконы (5) - коробки картонные</t>
  </si>
  <si>
    <t xml:space="preserve">Технеция (99mTc) сестамиби </t>
  </si>
  <si>
    <t xml:space="preserve">Технеция (99mTc) фитат </t>
  </si>
  <si>
    <t>Меброфенин  (99mTc)</t>
  </si>
  <si>
    <t>Кальция тринатрия пентатет (99mTc)</t>
  </si>
  <si>
    <t xml:space="preserve">Технеция (99mTc) оксабифор </t>
  </si>
  <si>
    <t>Макроагрегаты альбумина (99mTc)</t>
  </si>
  <si>
    <t xml:space="preserve"> Пирофосфат натрия (99mTc)</t>
  </si>
  <si>
    <t>Золедроновая кислота (99mTc)</t>
  </si>
  <si>
    <t>Этидроновая кислота (99mTc)</t>
  </si>
  <si>
    <t xml:space="preserve">99mTc-albumin nanocolloid </t>
  </si>
  <si>
    <t>раствор для наружного применения 6% 400 мл</t>
  </si>
  <si>
    <t>раствор для наружного применения 33% 400 мл</t>
  </si>
  <si>
    <t>Итоговая сумма радиофармцевтические препараты</t>
  </si>
  <si>
    <t>лекарственная форма</t>
  </si>
  <si>
    <t>цена</t>
  </si>
  <si>
    <t>Специализированная формула для перорального и энтерального (зондового) питания</t>
  </si>
  <si>
    <t>Наименование ЛС</t>
  </si>
  <si>
    <t>ед изм</t>
  </si>
  <si>
    <t>кол-во ФСМС</t>
  </si>
  <si>
    <t>сумма ФСМС</t>
  </si>
  <si>
    <t>Готовое жидкое изокалорическое стерильное питание с физиологическим содержанием белка</t>
  </si>
  <si>
    <t xml:space="preserve">                   Итоговая сумма энтерального питания</t>
  </si>
  <si>
    <t>Продукт для специального диетического употребления</t>
  </si>
  <si>
    <t>упаковка</t>
  </si>
  <si>
    <t>Жидкая смесь для перорального и зондового питания</t>
  </si>
  <si>
    <t>Стерильное жидкое готовое к применению полноценное питание для пациентов с сахарным диабетом</t>
  </si>
  <si>
    <t xml:space="preserve">Стерильное жидкое готовое к применению полноценное питание </t>
  </si>
  <si>
    <t>Специализированная полуэлементная формула для перорального и энтерального (зондового) питания</t>
  </si>
  <si>
    <t>Специализированная, полностью сбалансированная по всем нутриентам жидкая смесь</t>
  </si>
  <si>
    <t>раствор для наружного применения 2% 1000 мл</t>
  </si>
  <si>
    <t>Перечень закупаемых товаров</t>
  </si>
  <si>
    <t>Приложение 1</t>
  </si>
  <si>
    <t>При поставке товара, Поставщик обязан предоставить:
- регистрационное удостоверение на поставляемый товар, в случае если товар не подлежит регистрации предоставить письмо от уполномоченного органа;
- копии заключения о безопасности и качестве соответствии с законодательством Республики Казахстан. В случае если товар не подлежит сертификации предоставить письмо от уполномоченного органа;
- при необходимости Заказчик в праве запросить и иные документы предусмотренные законодательством Республики Казахстан и настоящим Договором.
Поставщик гарантирует, что 
1. Поставщик должен обеспечить упаковку Товаров, способную предотвратить их от повреждения или порчи во время перевозки к конечному пункту назначения, указанному в настоящем Договоре. Упаковка должна выдерживать без каких-либо ограничений интенсивную подъемно-транспортную обработку и воздействие экстремальных температур, соли и осадков во время перевозки, а также открытого хранения.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
2. Потребительская упаковка, маркировка, а также документация внутри по применению Товаров и вне ее должны строго соответствовать Кодексу Республики Казахстан «О здоровье народа и системе здравоохранения» (далее - Кодекс) и порядку, установленного уполномоченным органом в области здравоохранения.
3. Поставщик гарантирует, что Товар, поставленный в рамках настоящего Договора, является новым, неиспользованным и не имеет дефектов. В случае выявления дефектов, Поставщик обязан заменить дефектный Товар на новый, в срок, указанный Заказчиком в письменном уведомлении в адрес Поставщика.
4. Поставщик гарантирует, что остаточный срок годности лекарственных средств, профилактических (иммунобиологических, диагностических, дезинфицирующих) препаратов и изделий медицинского назначения на дату поставки поставщиком заказчику составляет: не менее пятидесяти процентов от указанного срока годности на упаковке (при сроке годности менее двух лет);    не менее двенадцати месяцев от указанного срока годности на упаковке (при сроке годности два года и более);
Место поставки товара г. Нур-Султан, район Есиль: ул. Е495 здание 2.
Поставка Товара осуществляется по письменной заявке Заказчика в течение 16 (шестнадцать) календарных дней.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</si>
</sst>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р_._-;\-* #,##0.00\ _р_._-;_-* &quot;-&quot;??\ _р_._-;_-@_-"/>
    <numFmt numFmtId="165" formatCode="[$-419]General"/>
    <numFmt numFmtId="166" formatCode="_-* #,##0.00\ _₸_-;\-* #,##0.00\ _₸_-;_-* &quot;-&quot;??\ _₸_-;_-@_-"/>
  </numFmts>
  <fonts count="1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family val="2"/>
      <charset val="204"/>
    </font>
    <font>
      <b/>
      <sz val="16"/>
      <color theme="1"/>
      <name val="Times New Roman"/>
      <family val="1"/>
      <charset val="204"/>
    </font>
    <font>
      <sz val="16"/>
      <color theme="1"/>
      <name val="Times New Roman"/>
      <family val="1"/>
      <charset val="204"/>
    </font>
    <font>
      <b/>
      <sz val="20"/>
      <color theme="1"/>
      <name val="Times New Roman"/>
      <family val="1"/>
      <charset val="204"/>
    </font>
    <font>
      <sz val="14"/>
      <color theme="1"/>
      <name val="Times New Roman"/>
      <family val="1"/>
      <charset val="204"/>
    </font>
    <font>
      <sz val="14"/>
      <name val="Times New Roman"/>
      <family val="1"/>
      <charset val="204"/>
    </font>
    <font>
      <b/>
      <sz val="18"/>
      <color theme="1"/>
      <name val="Times New Roman"/>
      <family val="1"/>
      <charset val="204"/>
    </font>
    <font>
      <sz val="12"/>
      <color theme="1"/>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164" fontId="3" fillId="0" borderId="0" applyFont="0" applyFill="0" applyBorder="0" applyAlignment="0" applyProtection="0"/>
    <xf numFmtId="0" fontId="3" fillId="0" borderId="0"/>
    <xf numFmtId="0" fontId="2" fillId="0" borderId="0"/>
    <xf numFmtId="0" fontId="4" fillId="0" borderId="0"/>
    <xf numFmtId="165" fontId="1" fillId="0" borderId="0"/>
    <xf numFmtId="166" fontId="3" fillId="0" borderId="0" applyFont="0" applyFill="0" applyBorder="0" applyAlignment="0" applyProtection="0"/>
  </cellStyleXfs>
  <cellXfs count="52">
    <xf numFmtId="0" fontId="0" fillId="0" borderId="0" xfId="0"/>
    <xf numFmtId="49" fontId="11" fillId="2" borderId="2" xfId="1" applyNumberFormat="1" applyFont="1" applyFill="1" applyBorder="1" applyAlignment="1">
      <alignment vertical="center" wrapText="1"/>
    </xf>
    <xf numFmtId="0" fontId="5" fillId="2" borderId="0" xfId="0" applyFont="1" applyFill="1" applyAlignment="1">
      <alignment horizontal="right" wrapText="1"/>
    </xf>
    <xf numFmtId="0" fontId="5" fillId="2" borderId="2" xfId="0" applyFont="1" applyFill="1" applyBorder="1" applyAlignment="1">
      <alignment vertical="center" wrapText="1"/>
    </xf>
    <xf numFmtId="0" fontId="6" fillId="2" borderId="2" xfId="0" applyFont="1" applyFill="1" applyBorder="1"/>
    <xf numFmtId="0" fontId="6" fillId="2" borderId="2" xfId="0" applyFont="1" applyFill="1" applyBorder="1" applyAlignment="1">
      <alignment vertical="center"/>
    </xf>
    <xf numFmtId="0" fontId="5" fillId="2" borderId="5" xfId="0" applyFont="1" applyFill="1" applyBorder="1" applyAlignment="1"/>
    <xf numFmtId="0" fontId="5" fillId="2" borderId="0" xfId="0" applyFont="1" applyFill="1" applyAlignment="1"/>
    <xf numFmtId="0" fontId="6" fillId="2" borderId="0" xfId="0" applyFont="1" applyFill="1"/>
    <xf numFmtId="2" fontId="5" fillId="2" borderId="0" xfId="0" applyNumberFormat="1" applyFont="1" applyFill="1" applyAlignment="1">
      <alignment horizontal="right" wrapText="1"/>
    </xf>
    <xf numFmtId="0" fontId="5" fillId="2" borderId="2" xfId="0" applyFont="1" applyFill="1" applyBorder="1" applyAlignment="1">
      <alignment horizontal="center" vertical="center" wrapText="1"/>
    </xf>
    <xf numFmtId="2" fontId="5" fillId="2" borderId="2" xfId="0" applyNumberFormat="1" applyFont="1" applyFill="1" applyBorder="1" applyAlignment="1">
      <alignment horizontal="center" vertical="center" wrapText="1"/>
    </xf>
    <xf numFmtId="0" fontId="5" fillId="2" borderId="2" xfId="0" applyFont="1" applyFill="1" applyBorder="1" applyAlignment="1">
      <alignment vertical="center"/>
    </xf>
    <xf numFmtId="0" fontId="5" fillId="2" borderId="0" xfId="0" applyFont="1" applyFill="1" applyAlignment="1">
      <alignment vertical="center"/>
    </xf>
    <xf numFmtId="0" fontId="11" fillId="2" borderId="2" xfId="0" applyFont="1" applyFill="1" applyBorder="1" applyAlignment="1">
      <alignment vertical="center" wrapText="1"/>
    </xf>
    <xf numFmtId="0" fontId="11" fillId="2" borderId="2" xfId="0" applyFont="1" applyFill="1" applyBorder="1" applyAlignment="1"/>
    <xf numFmtId="0" fontId="12" fillId="2" borderId="2" xfId="0" applyFont="1" applyFill="1" applyBorder="1" applyAlignment="1">
      <alignment vertical="center" wrapText="1"/>
    </xf>
    <xf numFmtId="0" fontId="12" fillId="2" borderId="2" xfId="0" applyFont="1" applyFill="1" applyBorder="1" applyAlignment="1">
      <alignment vertical="top" wrapText="1"/>
    </xf>
    <xf numFmtId="2" fontId="5" fillId="2" borderId="2" xfId="0" applyNumberFormat="1" applyFont="1" applyFill="1" applyBorder="1"/>
    <xf numFmtId="0" fontId="5" fillId="2" borderId="3" xfId="0" applyFont="1" applyFill="1" applyBorder="1" applyAlignment="1"/>
    <xf numFmtId="0" fontId="5" fillId="2" borderId="4" xfId="0" applyFont="1" applyFill="1" applyBorder="1" applyAlignment="1"/>
    <xf numFmtId="164" fontId="5" fillId="2" borderId="2" xfId="1" applyFont="1" applyFill="1" applyBorder="1"/>
    <xf numFmtId="2" fontId="6" fillId="2" borderId="0" xfId="0" applyNumberFormat="1" applyFont="1" applyFill="1"/>
    <xf numFmtId="164" fontId="5" fillId="2" borderId="2" xfId="1" applyFont="1" applyFill="1" applyBorder="1" applyAlignment="1">
      <alignment horizontal="center"/>
    </xf>
    <xf numFmtId="164" fontId="6" fillId="2" borderId="2" xfId="1" applyFont="1" applyFill="1" applyBorder="1"/>
    <xf numFmtId="164" fontId="5" fillId="2" borderId="0" xfId="1" applyFont="1" applyFill="1" applyAlignment="1">
      <alignment horizontal="right" wrapText="1"/>
    </xf>
    <xf numFmtId="164" fontId="5" fillId="2" borderId="2" xfId="1" applyFont="1" applyFill="1" applyBorder="1" applyAlignment="1">
      <alignment vertical="center"/>
    </xf>
    <xf numFmtId="164" fontId="5" fillId="2" borderId="0" xfId="1" applyFont="1" applyFill="1" applyAlignment="1"/>
    <xf numFmtId="164" fontId="6" fillId="2" borderId="0" xfId="1" applyFont="1" applyFill="1"/>
    <xf numFmtId="0" fontId="6" fillId="2" borderId="2" xfId="0" applyFont="1" applyFill="1" applyBorder="1" applyAlignment="1">
      <alignment horizontal="center" vertical="center"/>
    </xf>
    <xf numFmtId="164" fontId="8" fillId="2" borderId="2" xfId="1" applyFont="1" applyFill="1" applyBorder="1" applyAlignment="1">
      <alignment horizontal="left" vertical="center" wrapText="1"/>
    </xf>
    <xf numFmtId="0" fontId="8" fillId="2" borderId="2" xfId="0" applyFont="1" applyFill="1" applyBorder="1" applyAlignment="1">
      <alignment horizontal="center" vertical="center"/>
    </xf>
    <xf numFmtId="164" fontId="8" fillId="2" borderId="2" xfId="1" applyFont="1" applyFill="1" applyBorder="1" applyAlignment="1">
      <alignment vertical="center" wrapText="1"/>
    </xf>
    <xf numFmtId="164" fontId="8" fillId="2" borderId="2" xfId="1" applyFont="1" applyFill="1" applyBorder="1" applyAlignment="1">
      <alignment vertical="center"/>
    </xf>
    <xf numFmtId="164" fontId="8" fillId="2" borderId="2" xfId="1" applyFont="1" applyFill="1" applyBorder="1" applyAlignment="1">
      <alignment horizontal="center" vertical="center"/>
    </xf>
    <xf numFmtId="164" fontId="8" fillId="2" borderId="2" xfId="1" applyFont="1" applyFill="1" applyBorder="1" applyAlignment="1">
      <alignment horizontal="center" vertical="center" wrapText="1"/>
    </xf>
    <xf numFmtId="164" fontId="9" fillId="2" borderId="2" xfId="1" applyFont="1" applyFill="1" applyBorder="1" applyAlignment="1">
      <alignment horizontal="center" vertical="center"/>
    </xf>
    <xf numFmtId="0" fontId="9" fillId="2" borderId="2" xfId="0" applyNumberFormat="1" applyFont="1" applyFill="1" applyBorder="1" applyAlignment="1">
      <alignment vertical="center" wrapText="1"/>
    </xf>
    <xf numFmtId="164" fontId="9" fillId="2" borderId="2" xfId="1" applyFont="1" applyFill="1" applyBorder="1" applyAlignment="1">
      <alignment horizontal="center" vertical="center" wrapText="1"/>
    </xf>
    <xf numFmtId="49" fontId="8" fillId="2" borderId="0" xfId="6" applyNumberFormat="1" applyFont="1" applyFill="1" applyBorder="1" applyAlignment="1">
      <alignment horizontal="left" vertical="center" wrapText="1"/>
    </xf>
    <xf numFmtId="0" fontId="5" fillId="2" borderId="3" xfId="0" applyFont="1" applyFill="1" applyBorder="1" applyAlignment="1">
      <alignment horizontal="center"/>
    </xf>
    <xf numFmtId="0" fontId="5" fillId="2" borderId="4" xfId="0" applyFont="1" applyFill="1" applyBorder="1" applyAlignment="1">
      <alignment horizontal="center"/>
    </xf>
    <xf numFmtId="0" fontId="5" fillId="2" borderId="5" xfId="0" applyFont="1" applyFill="1" applyBorder="1" applyAlignment="1">
      <alignment horizontal="center"/>
    </xf>
    <xf numFmtId="0" fontId="5" fillId="2" borderId="0" xfId="0" applyFont="1" applyFill="1" applyAlignment="1">
      <alignment horizontal="center" wrapText="1"/>
    </xf>
    <xf numFmtId="0" fontId="7" fillId="2" borderId="0" xfId="0" applyFont="1" applyFill="1" applyAlignment="1">
      <alignment horizontal="center" wrapText="1"/>
    </xf>
    <xf numFmtId="0" fontId="7" fillId="2" borderId="1" xfId="0" applyFont="1" applyFill="1" applyBorder="1" applyAlignment="1">
      <alignment horizontal="center" wrapText="1"/>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5" xfId="0" applyFont="1" applyFill="1" applyBorder="1" applyAlignment="1">
      <alignment horizontal="center"/>
    </xf>
    <xf numFmtId="0" fontId="10" fillId="2" borderId="3" xfId="0" applyFont="1" applyFill="1" applyBorder="1" applyAlignment="1">
      <alignment horizontal="center"/>
    </xf>
    <xf numFmtId="0" fontId="10" fillId="2" borderId="4" xfId="0" applyFont="1" applyFill="1" applyBorder="1" applyAlignment="1">
      <alignment horizontal="center"/>
    </xf>
    <xf numFmtId="0" fontId="10" fillId="2" borderId="5" xfId="0" applyFont="1" applyFill="1" applyBorder="1" applyAlignment="1">
      <alignment horizontal="center"/>
    </xf>
  </cellXfs>
  <cellStyles count="7">
    <cellStyle name="Обычный" xfId="0" builtinId="0"/>
    <cellStyle name="Обычный 2" xfId="3"/>
    <cellStyle name="Обычный 2 3 2" xfId="4"/>
    <cellStyle name="Обычный 5" xfId="2"/>
    <cellStyle name="Обычный 9" xfId="5"/>
    <cellStyle name="Финансовый" xfId="1" builtinId="3"/>
    <cellStyle name="Финансовый 4" xfId="6"/>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L88"/>
  <sheetViews>
    <sheetView tabSelected="1" view="pageBreakPreview" zoomScale="70" zoomScaleNormal="55" zoomScaleSheetLayoutView="70" workbookViewId="0">
      <pane xSplit="5" ySplit="5" topLeftCell="F6" activePane="bottomRight" state="frozen"/>
      <selection pane="topRight" activeCell="J1" sqref="J1"/>
      <selection pane="bottomLeft" activeCell="A7" sqref="A7"/>
      <selection pane="bottomRight" activeCell="A16" sqref="A16"/>
    </sheetView>
  </sheetViews>
  <sheetFormatPr defaultRowHeight="20.25" x14ac:dyDescent="0.3"/>
  <cols>
    <col min="1" max="1" width="9.7109375" style="8" customWidth="1"/>
    <col min="2" max="2" width="34.7109375" style="8" customWidth="1"/>
    <col min="3" max="3" width="55" style="8" customWidth="1"/>
    <col min="4" max="4" width="15.5703125" style="8" customWidth="1"/>
    <col min="5" max="5" width="23.5703125" style="22" customWidth="1"/>
    <col min="6" max="6" width="11.42578125" style="8" customWidth="1"/>
    <col min="7" max="7" width="26.140625" style="28" customWidth="1"/>
    <col min="8" max="8" width="12.42578125" style="8" hidden="1" customWidth="1"/>
    <col min="9" max="9" width="16.28515625" style="8" hidden="1" customWidth="1"/>
    <col min="10" max="10" width="16.7109375" style="8" hidden="1" customWidth="1"/>
    <col min="11" max="15" width="9.140625" style="8" hidden="1" customWidth="1"/>
    <col min="16" max="16" width="12.5703125" style="8" hidden="1" customWidth="1"/>
    <col min="17" max="27" width="9.140625" style="8" hidden="1" customWidth="1"/>
    <col min="28" max="31" width="10.28515625" style="8" hidden="1" customWidth="1"/>
    <col min="32" max="72" width="9.140625" style="8" hidden="1" customWidth="1"/>
    <col min="73" max="99" width="10.85546875" style="8" hidden="1" customWidth="1"/>
    <col min="100" max="100" width="10.7109375" style="8" hidden="1" customWidth="1"/>
    <col min="101" max="111" width="10.85546875" style="8" hidden="1" customWidth="1"/>
    <col min="112" max="112" width="0.28515625" style="8" hidden="1" customWidth="1"/>
    <col min="113" max="117" width="10.85546875" style="8" hidden="1" customWidth="1"/>
    <col min="118" max="121" width="12.7109375" style="8" hidden="1" customWidth="1"/>
    <col min="122" max="122" width="8.85546875" style="8" hidden="1" customWidth="1"/>
    <col min="123" max="123" width="13.140625" style="8" hidden="1" customWidth="1"/>
    <col min="124" max="124" width="7.85546875" style="8" hidden="1" customWidth="1"/>
    <col min="125" max="125" width="8.140625" style="8" hidden="1" customWidth="1"/>
    <col min="126" max="138" width="9.140625" style="8" hidden="1" customWidth="1"/>
    <col min="139" max="139" width="8.42578125" style="8" hidden="1" customWidth="1"/>
    <col min="140" max="140" width="0.42578125" style="8" hidden="1" customWidth="1"/>
    <col min="141" max="141" width="19.42578125" style="8" hidden="1" customWidth="1"/>
    <col min="142" max="142" width="25.28515625" style="8" hidden="1" customWidth="1"/>
    <col min="143" max="16384" width="9.140625" style="8"/>
  </cols>
  <sheetData>
    <row r="1" spans="1:139" x14ac:dyDescent="0.3">
      <c r="A1" s="2"/>
      <c r="B1" s="43"/>
      <c r="C1" s="43"/>
      <c r="D1" s="2"/>
      <c r="E1" s="9"/>
      <c r="F1" s="2"/>
      <c r="G1" s="25" t="s">
        <v>110</v>
      </c>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row>
    <row r="2" spans="1:139" ht="8.25" customHeight="1" x14ac:dyDescent="0.3">
      <c r="A2" s="2"/>
      <c r="B2" s="2"/>
      <c r="C2" s="2"/>
      <c r="D2" s="2"/>
      <c r="E2" s="9"/>
      <c r="F2" s="2"/>
      <c r="G2" s="25"/>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row>
    <row r="3" spans="1:139" x14ac:dyDescent="0.3">
      <c r="A3" s="44" t="s">
        <v>109</v>
      </c>
      <c r="B3" s="44"/>
      <c r="C3" s="44"/>
      <c r="D3" s="44"/>
      <c r="E3" s="44"/>
      <c r="F3" s="44"/>
      <c r="G3" s="44"/>
    </row>
    <row r="4" spans="1:139" ht="34.5" customHeight="1" x14ac:dyDescent="0.3">
      <c r="A4" s="45"/>
      <c r="B4" s="45"/>
      <c r="C4" s="45"/>
      <c r="D4" s="45"/>
      <c r="E4" s="45"/>
      <c r="F4" s="45"/>
      <c r="G4" s="45"/>
    </row>
    <row r="5" spans="1:139" s="13" customFormat="1" ht="101.25" x14ac:dyDescent="0.25">
      <c r="A5" s="10" t="s">
        <v>0</v>
      </c>
      <c r="B5" s="10" t="s">
        <v>95</v>
      </c>
      <c r="C5" s="10" t="s">
        <v>92</v>
      </c>
      <c r="D5" s="10" t="s">
        <v>96</v>
      </c>
      <c r="E5" s="11" t="s">
        <v>93</v>
      </c>
      <c r="F5" s="3" t="s">
        <v>97</v>
      </c>
      <c r="G5" s="26" t="s">
        <v>98</v>
      </c>
      <c r="H5" s="10" t="s">
        <v>7</v>
      </c>
      <c r="I5" s="3" t="s">
        <v>75</v>
      </c>
      <c r="J5" s="10" t="s">
        <v>8</v>
      </c>
      <c r="K5" s="10" t="s">
        <v>7</v>
      </c>
      <c r="L5" s="3" t="s">
        <v>75</v>
      </c>
      <c r="M5" s="10" t="s">
        <v>8</v>
      </c>
      <c r="N5" s="10" t="s">
        <v>7</v>
      </c>
      <c r="O5" s="3" t="s">
        <v>75</v>
      </c>
      <c r="P5" s="10" t="s">
        <v>8</v>
      </c>
      <c r="Q5" s="10" t="s">
        <v>7</v>
      </c>
      <c r="R5" s="3" t="s">
        <v>75</v>
      </c>
      <c r="S5" s="10" t="s">
        <v>8</v>
      </c>
      <c r="T5" s="10" t="s">
        <v>7</v>
      </c>
      <c r="U5" s="3" t="s">
        <v>75</v>
      </c>
      <c r="V5" s="10" t="s">
        <v>8</v>
      </c>
      <c r="W5" s="10" t="s">
        <v>7</v>
      </c>
      <c r="X5" s="3" t="s">
        <v>75</v>
      </c>
      <c r="Y5" s="10" t="s">
        <v>8</v>
      </c>
      <c r="Z5" s="10" t="s">
        <v>7</v>
      </c>
      <c r="AA5" s="3" t="s">
        <v>75</v>
      </c>
      <c r="AB5" s="10" t="s">
        <v>8</v>
      </c>
      <c r="AC5" s="10" t="s">
        <v>7</v>
      </c>
      <c r="AD5" s="3" t="s">
        <v>75</v>
      </c>
      <c r="AE5" s="10" t="s">
        <v>8</v>
      </c>
      <c r="AF5" s="10" t="s">
        <v>7</v>
      </c>
      <c r="AG5" s="3" t="s">
        <v>75</v>
      </c>
      <c r="AH5" s="10" t="s">
        <v>8</v>
      </c>
      <c r="AI5" s="10" t="s">
        <v>7</v>
      </c>
      <c r="AJ5" s="3" t="s">
        <v>75</v>
      </c>
      <c r="AK5" s="10" t="s">
        <v>8</v>
      </c>
      <c r="AL5" s="10" t="s">
        <v>7</v>
      </c>
      <c r="AM5" s="3" t="s">
        <v>75</v>
      </c>
      <c r="AN5" s="10" t="s">
        <v>8</v>
      </c>
      <c r="AO5" s="10" t="s">
        <v>7</v>
      </c>
      <c r="AP5" s="3" t="s">
        <v>75</v>
      </c>
      <c r="AQ5" s="10" t="s">
        <v>8</v>
      </c>
      <c r="AR5" s="10" t="s">
        <v>7</v>
      </c>
      <c r="AS5" s="3" t="s">
        <v>75</v>
      </c>
      <c r="AT5" s="10" t="s">
        <v>8</v>
      </c>
      <c r="AU5" s="10" t="s">
        <v>7</v>
      </c>
      <c r="AV5" s="3" t="s">
        <v>75</v>
      </c>
      <c r="AW5" s="10" t="s">
        <v>8</v>
      </c>
      <c r="AX5" s="10" t="s">
        <v>7</v>
      </c>
      <c r="AY5" s="3" t="s">
        <v>75</v>
      </c>
      <c r="AZ5" s="10" t="s">
        <v>8</v>
      </c>
      <c r="BA5" s="10" t="s">
        <v>7</v>
      </c>
      <c r="BB5" s="3" t="s">
        <v>75</v>
      </c>
      <c r="BC5" s="10" t="s">
        <v>8</v>
      </c>
      <c r="BD5" s="10" t="s">
        <v>7</v>
      </c>
      <c r="BE5" s="3" t="s">
        <v>75</v>
      </c>
      <c r="BF5" s="10" t="s">
        <v>8</v>
      </c>
      <c r="BG5" s="10" t="s">
        <v>7</v>
      </c>
      <c r="BH5" s="3" t="s">
        <v>75</v>
      </c>
      <c r="BI5" s="10" t="s">
        <v>8</v>
      </c>
      <c r="BJ5" s="10" t="s">
        <v>7</v>
      </c>
      <c r="BK5" s="3" t="s">
        <v>75</v>
      </c>
      <c r="BL5" s="10" t="s">
        <v>8</v>
      </c>
      <c r="BM5" s="10" t="s">
        <v>7</v>
      </c>
      <c r="BN5" s="3" t="s">
        <v>75</v>
      </c>
      <c r="BO5" s="10" t="s">
        <v>8</v>
      </c>
      <c r="BP5" s="10" t="s">
        <v>7</v>
      </c>
      <c r="BQ5" s="3" t="s">
        <v>75</v>
      </c>
      <c r="BR5" s="10" t="s">
        <v>8</v>
      </c>
      <c r="BS5" s="10" t="s">
        <v>7</v>
      </c>
      <c r="BT5" s="3" t="s">
        <v>75</v>
      </c>
      <c r="BU5" s="10" t="s">
        <v>8</v>
      </c>
      <c r="BV5" s="10" t="s">
        <v>7</v>
      </c>
      <c r="BW5" s="3" t="s">
        <v>75</v>
      </c>
      <c r="BX5" s="10" t="s">
        <v>8</v>
      </c>
      <c r="BY5" s="10" t="s">
        <v>7</v>
      </c>
      <c r="BZ5" s="3" t="s">
        <v>75</v>
      </c>
      <c r="CA5" s="10" t="s">
        <v>8</v>
      </c>
      <c r="CB5" s="10" t="s">
        <v>7</v>
      </c>
      <c r="CC5" s="3" t="s">
        <v>75</v>
      </c>
      <c r="CD5" s="10" t="s">
        <v>8</v>
      </c>
      <c r="CE5" s="10" t="s">
        <v>7</v>
      </c>
      <c r="CF5" s="3" t="s">
        <v>75</v>
      </c>
      <c r="CG5" s="10" t="s">
        <v>8</v>
      </c>
      <c r="CH5" s="10" t="s">
        <v>7</v>
      </c>
      <c r="CI5" s="3" t="s">
        <v>75</v>
      </c>
      <c r="CJ5" s="10" t="s">
        <v>8</v>
      </c>
      <c r="CK5" s="10" t="s">
        <v>7</v>
      </c>
      <c r="CL5" s="3" t="s">
        <v>75</v>
      </c>
      <c r="CM5" s="10" t="s">
        <v>8</v>
      </c>
      <c r="CN5" s="10" t="s">
        <v>7</v>
      </c>
      <c r="CO5" s="3" t="s">
        <v>75</v>
      </c>
      <c r="CP5" s="10" t="s">
        <v>8</v>
      </c>
      <c r="CQ5" s="10" t="s">
        <v>7</v>
      </c>
      <c r="CR5" s="3" t="s">
        <v>75</v>
      </c>
      <c r="CS5" s="10" t="s">
        <v>8</v>
      </c>
      <c r="CT5" s="10" t="s">
        <v>7</v>
      </c>
      <c r="CU5" s="3" t="s">
        <v>75</v>
      </c>
      <c r="CV5" s="10" t="s">
        <v>8</v>
      </c>
      <c r="CW5" s="10" t="s">
        <v>7</v>
      </c>
      <c r="CX5" s="3" t="s">
        <v>75</v>
      </c>
      <c r="CY5" s="10" t="s">
        <v>8</v>
      </c>
      <c r="CZ5" s="10" t="s">
        <v>7</v>
      </c>
      <c r="DA5" s="3" t="s">
        <v>75</v>
      </c>
      <c r="DB5" s="10" t="s">
        <v>8</v>
      </c>
      <c r="DC5" s="10" t="s">
        <v>7</v>
      </c>
      <c r="DD5" s="3" t="s">
        <v>75</v>
      </c>
      <c r="DE5" s="10" t="s">
        <v>8</v>
      </c>
      <c r="DF5" s="10" t="s">
        <v>7</v>
      </c>
      <c r="DG5" s="3" t="s">
        <v>75</v>
      </c>
      <c r="DH5" s="12" t="s">
        <v>9</v>
      </c>
      <c r="DI5" s="10" t="s">
        <v>7</v>
      </c>
      <c r="DJ5" s="3" t="s">
        <v>75</v>
      </c>
      <c r="DK5" s="10" t="s">
        <v>8</v>
      </c>
      <c r="DL5" s="10" t="s">
        <v>7</v>
      </c>
      <c r="DM5" s="3" t="s">
        <v>75</v>
      </c>
      <c r="DN5" s="10" t="s">
        <v>8</v>
      </c>
      <c r="DO5" s="10" t="s">
        <v>7</v>
      </c>
      <c r="DP5" s="3" t="s">
        <v>75</v>
      </c>
      <c r="DQ5" s="10" t="s">
        <v>8</v>
      </c>
      <c r="DR5" s="10" t="s">
        <v>7</v>
      </c>
      <c r="DS5" s="3" t="s">
        <v>75</v>
      </c>
      <c r="DT5" s="10" t="s">
        <v>8</v>
      </c>
      <c r="DU5" s="10" t="s">
        <v>7</v>
      </c>
      <c r="DV5" s="3" t="s">
        <v>75</v>
      </c>
      <c r="DW5" s="10" t="s">
        <v>8</v>
      </c>
      <c r="DX5" s="10" t="s">
        <v>7</v>
      </c>
      <c r="DY5" s="3" t="s">
        <v>75</v>
      </c>
      <c r="DZ5" s="10" t="s">
        <v>8</v>
      </c>
      <c r="EA5" s="10" t="s">
        <v>7</v>
      </c>
      <c r="EB5" s="3" t="s">
        <v>75</v>
      </c>
      <c r="EC5" s="10" t="s">
        <v>8</v>
      </c>
      <c r="ED5" s="10" t="s">
        <v>7</v>
      </c>
      <c r="EE5" s="3" t="s">
        <v>75</v>
      </c>
      <c r="EF5" s="10" t="s">
        <v>8</v>
      </c>
      <c r="EG5" s="10" t="s">
        <v>7</v>
      </c>
      <c r="EH5" s="3" t="s">
        <v>75</v>
      </c>
      <c r="EI5" s="10" t="s">
        <v>8</v>
      </c>
    </row>
    <row r="6" spans="1:139" ht="22.5" x14ac:dyDescent="0.3">
      <c r="A6" s="49" t="s">
        <v>76</v>
      </c>
      <c r="B6" s="50"/>
      <c r="C6" s="50"/>
      <c r="D6" s="50"/>
      <c r="E6" s="50"/>
      <c r="F6" s="51"/>
      <c r="G6" s="23"/>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c r="DI6" s="4"/>
      <c r="DJ6" s="4"/>
      <c r="DK6" s="4"/>
      <c r="DL6" s="4"/>
      <c r="DM6" s="4"/>
      <c r="DN6" s="4"/>
      <c r="DO6" s="4"/>
      <c r="DP6" s="4"/>
      <c r="DQ6" s="4"/>
      <c r="DR6" s="4"/>
      <c r="DS6" s="4"/>
      <c r="DT6" s="4"/>
      <c r="DU6" s="4"/>
      <c r="DV6" s="4"/>
      <c r="DW6" s="4"/>
      <c r="DX6" s="4"/>
      <c r="DY6" s="4"/>
      <c r="DZ6" s="4"/>
      <c r="EA6" s="4"/>
      <c r="EB6" s="4"/>
      <c r="EC6" s="4"/>
      <c r="ED6" s="4"/>
      <c r="EE6" s="4"/>
      <c r="EF6" s="4"/>
      <c r="EG6" s="4"/>
      <c r="EH6" s="4"/>
      <c r="EI6" s="4"/>
    </row>
    <row r="7" spans="1:139" ht="60" customHeight="1" x14ac:dyDescent="0.3">
      <c r="A7" s="29">
        <v>1</v>
      </c>
      <c r="B7" s="14" t="s">
        <v>77</v>
      </c>
      <c r="C7" s="14" t="s">
        <v>78</v>
      </c>
      <c r="D7" s="15" t="s">
        <v>102</v>
      </c>
      <c r="E7" s="33">
        <v>246860</v>
      </c>
      <c r="F7" s="32">
        <v>7</v>
      </c>
      <c r="G7" s="34">
        <f t="shared" ref="G7:G17" si="0">F7*E7</f>
        <v>1728020</v>
      </c>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v>1</v>
      </c>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row>
    <row r="8" spans="1:139" ht="54" customHeight="1" x14ac:dyDescent="0.3">
      <c r="A8" s="29">
        <v>2</v>
      </c>
      <c r="B8" s="14" t="s">
        <v>79</v>
      </c>
      <c r="C8" s="14" t="s">
        <v>78</v>
      </c>
      <c r="D8" s="15" t="s">
        <v>102</v>
      </c>
      <c r="E8" s="33">
        <v>231511</v>
      </c>
      <c r="F8" s="32">
        <v>4</v>
      </c>
      <c r="G8" s="34">
        <f t="shared" si="0"/>
        <v>926044</v>
      </c>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row>
    <row r="9" spans="1:139" ht="54" customHeight="1" x14ac:dyDescent="0.3">
      <c r="A9" s="29">
        <v>3</v>
      </c>
      <c r="B9" s="14" t="s">
        <v>80</v>
      </c>
      <c r="C9" s="14" t="s">
        <v>78</v>
      </c>
      <c r="D9" s="15" t="s">
        <v>102</v>
      </c>
      <c r="E9" s="33">
        <v>64070</v>
      </c>
      <c r="F9" s="32">
        <v>5</v>
      </c>
      <c r="G9" s="34">
        <f t="shared" si="0"/>
        <v>320350</v>
      </c>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row>
    <row r="10" spans="1:139" ht="47.25" x14ac:dyDescent="0.3">
      <c r="A10" s="29">
        <v>4</v>
      </c>
      <c r="B10" s="14" t="s">
        <v>81</v>
      </c>
      <c r="C10" s="14" t="s">
        <v>78</v>
      </c>
      <c r="D10" s="15" t="s">
        <v>102</v>
      </c>
      <c r="E10" s="33">
        <v>61400</v>
      </c>
      <c r="F10" s="32">
        <v>1</v>
      </c>
      <c r="G10" s="34">
        <f t="shared" si="0"/>
        <v>61400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row>
    <row r="11" spans="1:139" ht="47.25" x14ac:dyDescent="0.3">
      <c r="A11" s="29">
        <v>5</v>
      </c>
      <c r="B11" s="14" t="s">
        <v>82</v>
      </c>
      <c r="C11" s="14" t="s">
        <v>78</v>
      </c>
      <c r="D11" s="15" t="s">
        <v>102</v>
      </c>
      <c r="E11" s="33">
        <v>61160</v>
      </c>
      <c r="F11" s="32">
        <v>4</v>
      </c>
      <c r="G11" s="34">
        <f t="shared" si="0"/>
        <v>244640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row>
    <row r="12" spans="1:139" ht="47.25" x14ac:dyDescent="0.3">
      <c r="A12" s="29">
        <v>6</v>
      </c>
      <c r="B12" s="14" t="s">
        <v>83</v>
      </c>
      <c r="C12" s="14" t="s">
        <v>78</v>
      </c>
      <c r="D12" s="15" t="s">
        <v>102</v>
      </c>
      <c r="E12" s="33">
        <v>67325</v>
      </c>
      <c r="F12" s="32">
        <v>8</v>
      </c>
      <c r="G12" s="34">
        <f t="shared" si="0"/>
        <v>538600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row>
    <row r="13" spans="1:139" ht="47.25" x14ac:dyDescent="0.3">
      <c r="A13" s="29">
        <v>7</v>
      </c>
      <c r="B13" s="14" t="s">
        <v>84</v>
      </c>
      <c r="C13" s="14" t="s">
        <v>78</v>
      </c>
      <c r="D13" s="15" t="s">
        <v>102</v>
      </c>
      <c r="E13" s="33">
        <v>334422</v>
      </c>
      <c r="F13" s="32">
        <v>1</v>
      </c>
      <c r="G13" s="34">
        <f t="shared" si="0"/>
        <v>334422</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4"/>
      <c r="DL13" s="4"/>
      <c r="DM13" s="4"/>
      <c r="DN13" s="4"/>
      <c r="DO13" s="4"/>
      <c r="DP13" s="4"/>
      <c r="DQ13" s="4"/>
      <c r="DR13" s="4"/>
      <c r="DS13" s="4"/>
      <c r="DT13" s="4"/>
      <c r="DU13" s="4"/>
      <c r="DV13" s="4"/>
      <c r="DW13" s="4"/>
      <c r="DX13" s="4"/>
      <c r="DY13" s="4"/>
      <c r="DZ13" s="4"/>
      <c r="EA13" s="4"/>
      <c r="EB13" s="4"/>
      <c r="EC13" s="4"/>
      <c r="ED13" s="4"/>
      <c r="EE13" s="4"/>
      <c r="EF13" s="4"/>
      <c r="EG13" s="4"/>
      <c r="EH13" s="4"/>
      <c r="EI13" s="4"/>
    </row>
    <row r="14" spans="1:139" ht="47.25" x14ac:dyDescent="0.3">
      <c r="A14" s="29">
        <v>8</v>
      </c>
      <c r="B14" s="14" t="s">
        <v>85</v>
      </c>
      <c r="C14" s="14" t="s">
        <v>78</v>
      </c>
      <c r="D14" s="15" t="s">
        <v>102</v>
      </c>
      <c r="E14" s="33">
        <v>61400</v>
      </c>
      <c r="F14" s="32">
        <v>3</v>
      </c>
      <c r="G14" s="34">
        <f t="shared" si="0"/>
        <v>184200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c r="DP14" s="4"/>
      <c r="DQ14" s="4"/>
      <c r="DR14" s="4"/>
      <c r="DS14" s="4"/>
      <c r="DT14" s="4"/>
      <c r="DU14" s="4"/>
      <c r="DV14" s="4"/>
      <c r="DW14" s="4"/>
      <c r="DX14" s="4"/>
      <c r="DY14" s="4"/>
      <c r="DZ14" s="4"/>
      <c r="EA14" s="4"/>
      <c r="EB14" s="4"/>
      <c r="EC14" s="4"/>
      <c r="ED14" s="4"/>
      <c r="EE14" s="4"/>
      <c r="EF14" s="4"/>
      <c r="EG14" s="4"/>
      <c r="EH14" s="4"/>
      <c r="EI14" s="4"/>
    </row>
    <row r="15" spans="1:139" ht="47.25" x14ac:dyDescent="0.3">
      <c r="A15" s="29">
        <v>9</v>
      </c>
      <c r="B15" s="14" t="s">
        <v>86</v>
      </c>
      <c r="C15" s="14" t="s">
        <v>78</v>
      </c>
      <c r="D15" s="15" t="s">
        <v>102</v>
      </c>
      <c r="E15" s="33">
        <v>303630</v>
      </c>
      <c r="F15" s="32">
        <v>3</v>
      </c>
      <c r="G15" s="34">
        <f t="shared" si="0"/>
        <v>910890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4"/>
      <c r="DL15" s="4"/>
      <c r="DM15" s="4"/>
      <c r="DN15" s="4"/>
      <c r="DO15" s="4"/>
      <c r="DP15" s="4"/>
      <c r="DQ15" s="4"/>
      <c r="DR15" s="4"/>
      <c r="DS15" s="4"/>
      <c r="DT15" s="4"/>
      <c r="DU15" s="4"/>
      <c r="DV15" s="4"/>
      <c r="DW15" s="4"/>
      <c r="DX15" s="4"/>
      <c r="DY15" s="4"/>
      <c r="DZ15" s="4"/>
      <c r="EA15" s="4"/>
      <c r="EB15" s="4"/>
      <c r="EC15" s="4"/>
      <c r="ED15" s="4"/>
      <c r="EE15" s="4"/>
      <c r="EF15" s="4"/>
      <c r="EG15" s="4"/>
      <c r="EH15" s="4"/>
      <c r="EI15" s="4"/>
    </row>
    <row r="16" spans="1:139" ht="47.25" x14ac:dyDescent="0.3">
      <c r="A16" s="29">
        <v>10</v>
      </c>
      <c r="B16" s="14" t="s">
        <v>87</v>
      </c>
      <c r="C16" s="14" t="s">
        <v>78</v>
      </c>
      <c r="D16" s="15" t="s">
        <v>102</v>
      </c>
      <c r="E16" s="33">
        <v>78023</v>
      </c>
      <c r="F16" s="32">
        <v>6</v>
      </c>
      <c r="G16" s="34">
        <f t="shared" si="0"/>
        <v>468138</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row>
    <row r="17" spans="1:140" ht="47.25" x14ac:dyDescent="0.3">
      <c r="A17" s="29">
        <v>11</v>
      </c>
      <c r="B17" s="16" t="s">
        <v>88</v>
      </c>
      <c r="C17" s="17" t="s">
        <v>78</v>
      </c>
      <c r="D17" s="15" t="s">
        <v>102</v>
      </c>
      <c r="E17" s="33">
        <v>1214400</v>
      </c>
      <c r="F17" s="32">
        <v>3</v>
      </c>
      <c r="G17" s="34">
        <f t="shared" si="0"/>
        <v>3643200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row>
    <row r="18" spans="1:140" x14ac:dyDescent="0.3">
      <c r="A18" s="40" t="s">
        <v>91</v>
      </c>
      <c r="B18" s="41"/>
      <c r="C18" s="41"/>
      <c r="D18" s="41"/>
      <c r="E18" s="42"/>
      <c r="F18" s="4"/>
      <c r="G18" s="21">
        <f>SUM(G7:G17)</f>
        <v>9359904</v>
      </c>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4"/>
      <c r="DD18" s="4"/>
      <c r="DE18" s="4"/>
      <c r="DF18" s="4"/>
      <c r="DG18" s="4"/>
      <c r="DH18" s="4"/>
      <c r="DI18" s="4"/>
      <c r="DJ18" s="4"/>
      <c r="DK18" s="4"/>
      <c r="DL18" s="4"/>
      <c r="DM18" s="4"/>
      <c r="DN18" s="4"/>
      <c r="DO18" s="4"/>
      <c r="DP18" s="4"/>
      <c r="DQ18" s="4"/>
      <c r="DR18" s="4"/>
      <c r="DS18" s="4"/>
      <c r="DT18" s="4"/>
      <c r="DU18" s="4"/>
      <c r="DV18" s="4"/>
      <c r="DW18" s="4"/>
      <c r="DX18" s="4"/>
      <c r="DY18" s="4"/>
      <c r="DZ18" s="4"/>
      <c r="EA18" s="4"/>
      <c r="EB18" s="4"/>
      <c r="EC18" s="4"/>
      <c r="ED18" s="4"/>
      <c r="EE18" s="4"/>
      <c r="EF18" s="4"/>
      <c r="EG18" s="4"/>
      <c r="EH18" s="4"/>
      <c r="EI18" s="4"/>
    </row>
    <row r="19" spans="1:140" ht="25.5" x14ac:dyDescent="0.35">
      <c r="A19" s="46" t="s">
        <v>23</v>
      </c>
      <c r="B19" s="47"/>
      <c r="C19" s="47"/>
      <c r="D19" s="47"/>
      <c r="E19" s="47"/>
      <c r="F19" s="48"/>
      <c r="G19" s="2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row>
    <row r="20" spans="1:140" ht="346.5" x14ac:dyDescent="0.3">
      <c r="A20" s="31">
        <v>1</v>
      </c>
      <c r="B20" s="30" t="s">
        <v>99</v>
      </c>
      <c r="C20" s="1" t="s">
        <v>72</v>
      </c>
      <c r="D20" s="35" t="s">
        <v>11</v>
      </c>
      <c r="E20" s="34">
        <v>4100</v>
      </c>
      <c r="F20" s="35">
        <v>45</v>
      </c>
      <c r="G20" s="34">
        <f>F20*E20</f>
        <v>184500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v>9</v>
      </c>
      <c r="CI20" s="4">
        <v>9</v>
      </c>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5">
        <v>10</v>
      </c>
      <c r="EE20" s="5">
        <v>5</v>
      </c>
      <c r="EF20" s="5">
        <v>5</v>
      </c>
      <c r="EG20" s="4"/>
      <c r="EH20" s="4"/>
      <c r="EI20" s="4"/>
    </row>
    <row r="21" spans="1:140" ht="141.75" x14ac:dyDescent="0.3">
      <c r="A21" s="31">
        <v>2</v>
      </c>
      <c r="B21" s="30" t="s">
        <v>103</v>
      </c>
      <c r="C21" s="1" t="s">
        <v>12</v>
      </c>
      <c r="D21" s="35" t="s">
        <v>13</v>
      </c>
      <c r="E21" s="36">
        <v>2233</v>
      </c>
      <c r="F21" s="35">
        <v>280</v>
      </c>
      <c r="G21" s="34">
        <f t="shared" ref="G21:G30" si="1">F21*E21</f>
        <v>625240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v>200</v>
      </c>
      <c r="EE21" s="4">
        <v>100</v>
      </c>
      <c r="EF21" s="4">
        <v>100</v>
      </c>
      <c r="EG21" s="4"/>
      <c r="EH21" s="4"/>
      <c r="EI21" s="4"/>
      <c r="EJ21" s="8" t="e">
        <f>#REF!-#REF!</f>
        <v>#REF!</v>
      </c>
    </row>
    <row r="22" spans="1:140" ht="141.75" x14ac:dyDescent="0.3">
      <c r="A22" s="31">
        <v>3</v>
      </c>
      <c r="B22" s="30" t="s">
        <v>103</v>
      </c>
      <c r="C22" s="1" t="s">
        <v>14</v>
      </c>
      <c r="D22" s="35" t="s">
        <v>13</v>
      </c>
      <c r="E22" s="36">
        <v>3113</v>
      </c>
      <c r="F22" s="35">
        <v>130</v>
      </c>
      <c r="G22" s="34">
        <f t="shared" si="1"/>
        <v>404690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5">
        <v>20</v>
      </c>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v>150</v>
      </c>
      <c r="EE22" s="4">
        <v>100</v>
      </c>
      <c r="EF22" s="4">
        <v>50</v>
      </c>
      <c r="EG22" s="4"/>
      <c r="EH22" s="4"/>
      <c r="EI22" s="4"/>
      <c r="EJ22" s="8" t="e">
        <f>#REF!-#REF!</f>
        <v>#REF!</v>
      </c>
    </row>
    <row r="23" spans="1:140" ht="94.5" x14ac:dyDescent="0.3">
      <c r="A23" s="31">
        <v>4</v>
      </c>
      <c r="B23" s="30" t="s">
        <v>94</v>
      </c>
      <c r="C23" s="1" t="s">
        <v>15</v>
      </c>
      <c r="D23" s="35" t="s">
        <v>13</v>
      </c>
      <c r="E23" s="36">
        <v>2571</v>
      </c>
      <c r="F23" s="35">
        <v>55</v>
      </c>
      <c r="G23" s="34">
        <f t="shared" si="1"/>
        <v>141405</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5">
        <v>5</v>
      </c>
      <c r="CU23" s="5"/>
      <c r="CV23" s="5">
        <v>5</v>
      </c>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v>50</v>
      </c>
      <c r="EE23" s="4">
        <v>50</v>
      </c>
      <c r="EF23" s="4">
        <v>20</v>
      </c>
      <c r="EG23" s="4"/>
      <c r="EH23" s="4"/>
      <c r="EI23" s="4"/>
      <c r="EJ23" s="8" t="e">
        <f>#REF!-#REF!</f>
        <v>#REF!</v>
      </c>
    </row>
    <row r="24" spans="1:140" ht="236.25" x14ac:dyDescent="0.3">
      <c r="A24" s="31">
        <v>5</v>
      </c>
      <c r="B24" s="30" t="s">
        <v>94</v>
      </c>
      <c r="C24" s="1" t="s">
        <v>16</v>
      </c>
      <c r="D24" s="35" t="s">
        <v>13</v>
      </c>
      <c r="E24" s="36">
        <v>3908</v>
      </c>
      <c r="F24" s="35">
        <v>105</v>
      </c>
      <c r="G24" s="34">
        <f t="shared" si="1"/>
        <v>410340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5">
        <v>5</v>
      </c>
      <c r="CU24" s="5"/>
      <c r="CV24" s="5">
        <v>5</v>
      </c>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v>150</v>
      </c>
      <c r="EE24" s="4">
        <v>100</v>
      </c>
      <c r="EF24" s="4">
        <v>50</v>
      </c>
      <c r="EG24" s="4"/>
      <c r="EH24" s="4"/>
      <c r="EI24" s="4"/>
      <c r="EJ24" s="8" t="e">
        <f>#REF!-#REF!</f>
        <v>#REF!</v>
      </c>
    </row>
    <row r="25" spans="1:140" ht="409.5" x14ac:dyDescent="0.3">
      <c r="A25" s="31">
        <v>6</v>
      </c>
      <c r="B25" s="30" t="s">
        <v>104</v>
      </c>
      <c r="C25" s="1" t="s">
        <v>17</v>
      </c>
      <c r="D25" s="35" t="s">
        <v>11</v>
      </c>
      <c r="E25" s="36">
        <v>7000</v>
      </c>
      <c r="F25" s="35">
        <v>45</v>
      </c>
      <c r="G25" s="34">
        <f t="shared" si="1"/>
        <v>315000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v>9</v>
      </c>
      <c r="CI25" s="4">
        <v>9</v>
      </c>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v>20</v>
      </c>
      <c r="EE25" s="4">
        <v>10</v>
      </c>
      <c r="EF25" s="4">
        <v>10</v>
      </c>
      <c r="EG25" s="4"/>
      <c r="EH25" s="4"/>
      <c r="EI25" s="4"/>
      <c r="EJ25" s="8" t="e">
        <f>#REF!-#REF!</f>
        <v>#REF!</v>
      </c>
    </row>
    <row r="26" spans="1:140" ht="236.25" x14ac:dyDescent="0.3">
      <c r="A26" s="31">
        <v>7</v>
      </c>
      <c r="B26" s="30" t="s">
        <v>105</v>
      </c>
      <c r="C26" s="1" t="s">
        <v>18</v>
      </c>
      <c r="D26" s="35" t="s">
        <v>1</v>
      </c>
      <c r="E26" s="36">
        <v>2368</v>
      </c>
      <c r="F26" s="35">
        <v>5</v>
      </c>
      <c r="G26" s="34">
        <f t="shared" si="1"/>
        <v>11840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row>
    <row r="27" spans="1:140" ht="126" x14ac:dyDescent="0.3">
      <c r="A27" s="31">
        <v>8</v>
      </c>
      <c r="B27" s="30" t="s">
        <v>106</v>
      </c>
      <c r="C27" s="1" t="s">
        <v>19</v>
      </c>
      <c r="D27" s="35" t="s">
        <v>1</v>
      </c>
      <c r="E27" s="36">
        <v>3981</v>
      </c>
      <c r="F27" s="35">
        <v>30</v>
      </c>
      <c r="G27" s="34">
        <f t="shared" si="1"/>
        <v>119430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row>
    <row r="28" spans="1:140" ht="141.75" x14ac:dyDescent="0.3">
      <c r="A28" s="31">
        <v>9</v>
      </c>
      <c r="B28" s="30" t="s">
        <v>107</v>
      </c>
      <c r="C28" s="1" t="s">
        <v>20</v>
      </c>
      <c r="D28" s="35" t="s">
        <v>1</v>
      </c>
      <c r="E28" s="36">
        <v>1303</v>
      </c>
      <c r="F28" s="35">
        <v>5</v>
      </c>
      <c r="G28" s="34">
        <f t="shared" si="1"/>
        <v>6515</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v>9</v>
      </c>
      <c r="CI28" s="4">
        <v>9</v>
      </c>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8" t="e">
        <f>#REF!-#REF!</f>
        <v>#REF!</v>
      </c>
    </row>
    <row r="29" spans="1:140" ht="126" x14ac:dyDescent="0.3">
      <c r="A29" s="31">
        <v>10</v>
      </c>
      <c r="B29" s="30" t="s">
        <v>107</v>
      </c>
      <c r="C29" s="1" t="s">
        <v>21</v>
      </c>
      <c r="D29" s="35" t="s">
        <v>1</v>
      </c>
      <c r="E29" s="36">
        <v>1145</v>
      </c>
      <c r="F29" s="35">
        <v>30</v>
      </c>
      <c r="G29" s="34">
        <f t="shared" si="1"/>
        <v>34350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c r="CE29" s="4"/>
      <c r="CF29" s="4"/>
      <c r="CG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row>
    <row r="30" spans="1:140" ht="362.25" x14ac:dyDescent="0.3">
      <c r="A30" s="31">
        <v>11</v>
      </c>
      <c r="B30" s="30" t="s">
        <v>101</v>
      </c>
      <c r="C30" s="1" t="s">
        <v>22</v>
      </c>
      <c r="D30" s="35" t="s">
        <v>11</v>
      </c>
      <c r="E30" s="34">
        <v>2500</v>
      </c>
      <c r="F30" s="34">
        <v>10</v>
      </c>
      <c r="G30" s="34">
        <f t="shared" si="1"/>
        <v>25000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c r="CC30" s="4"/>
      <c r="CD30" s="4"/>
      <c r="CE30" s="4"/>
      <c r="CF30" s="4"/>
      <c r="CG30" s="4"/>
      <c r="CH30" s="4"/>
      <c r="CI30" s="4"/>
      <c r="CJ30" s="4"/>
      <c r="CK30" s="4"/>
      <c r="CL30" s="4"/>
      <c r="CM30" s="4"/>
      <c r="CN30" s="4"/>
      <c r="CO30" s="4"/>
      <c r="CP30" s="4"/>
      <c r="CQ30" s="4"/>
      <c r="CR30" s="4"/>
      <c r="CS30" s="4"/>
      <c r="CT30" s="4"/>
      <c r="CU30" s="4"/>
      <c r="CV30" s="4"/>
      <c r="CW30" s="4"/>
      <c r="CX30" s="4"/>
      <c r="CY30" s="4"/>
      <c r="CZ30" s="4"/>
      <c r="DA30" s="4"/>
      <c r="DB30" s="4"/>
      <c r="DC30" s="4"/>
      <c r="DD30" s="4"/>
      <c r="DE30" s="4"/>
      <c r="DF30" s="4"/>
      <c r="DG30" s="4"/>
      <c r="DH30" s="4"/>
      <c r="DI30" s="4"/>
      <c r="DJ30" s="4"/>
      <c r="DK30" s="4"/>
      <c r="DL30" s="4"/>
      <c r="DM30" s="4"/>
      <c r="DN30" s="4"/>
      <c r="DO30" s="4"/>
      <c r="DP30" s="4"/>
      <c r="DQ30" s="4"/>
      <c r="DR30" s="4"/>
      <c r="DS30" s="4"/>
      <c r="DT30" s="4"/>
      <c r="DU30" s="4"/>
      <c r="DV30" s="4"/>
      <c r="DW30" s="4"/>
      <c r="DX30" s="4"/>
      <c r="DY30" s="4"/>
      <c r="DZ30" s="4"/>
      <c r="EA30" s="4"/>
      <c r="EB30" s="4"/>
      <c r="EC30" s="4"/>
      <c r="ED30" s="4"/>
      <c r="EE30" s="4"/>
      <c r="EF30" s="4"/>
      <c r="EG30" s="4"/>
      <c r="EH30" s="4"/>
      <c r="EI30" s="4"/>
    </row>
    <row r="31" spans="1:140" x14ac:dyDescent="0.3">
      <c r="A31" s="19" t="s">
        <v>100</v>
      </c>
      <c r="B31" s="20"/>
      <c r="C31" s="20"/>
      <c r="D31" s="20"/>
      <c r="E31" s="20"/>
      <c r="F31" s="6"/>
      <c r="G31" s="21">
        <f>SUM(G20:G30)</f>
        <v>2278310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c r="CA31" s="4"/>
      <c r="CB31" s="4"/>
      <c r="CC31" s="4"/>
      <c r="CD31" s="4"/>
      <c r="CE31" s="4"/>
      <c r="CF31" s="4"/>
      <c r="CG31" s="4"/>
      <c r="CH31" s="4"/>
      <c r="CI31" s="4"/>
      <c r="CJ31" s="4"/>
      <c r="CK31" s="4"/>
      <c r="CL31" s="4"/>
      <c r="CM31" s="4"/>
      <c r="CN31" s="4"/>
      <c r="CO31" s="4"/>
      <c r="CP31" s="4"/>
      <c r="CQ31" s="4"/>
      <c r="CR31" s="4"/>
      <c r="CS31" s="4"/>
      <c r="CT31" s="4"/>
      <c r="CU31" s="4"/>
      <c r="CV31" s="4"/>
      <c r="CW31" s="4"/>
      <c r="CX31" s="4"/>
      <c r="CY31" s="4"/>
      <c r="CZ31" s="4"/>
      <c r="DA31" s="4"/>
      <c r="DB31" s="4"/>
      <c r="DC31" s="4"/>
      <c r="DD31" s="4"/>
      <c r="DE31" s="4"/>
      <c r="DF31" s="4"/>
      <c r="DG31" s="4"/>
      <c r="DH31" s="4"/>
      <c r="DI31" s="4"/>
      <c r="DJ31" s="4"/>
      <c r="DK31" s="4"/>
      <c r="DL31" s="4"/>
      <c r="DM31" s="4"/>
      <c r="DN31" s="4"/>
      <c r="DO31" s="4"/>
      <c r="DP31" s="4"/>
      <c r="DQ31" s="4"/>
      <c r="DR31" s="4"/>
      <c r="DS31" s="4"/>
      <c r="DT31" s="4"/>
      <c r="DU31" s="4"/>
      <c r="DV31" s="4"/>
      <c r="DW31" s="4"/>
      <c r="DX31" s="4"/>
      <c r="DY31" s="4"/>
      <c r="DZ31" s="4"/>
      <c r="EA31" s="4"/>
      <c r="EB31" s="4"/>
      <c r="EC31" s="4"/>
      <c r="ED31" s="4"/>
      <c r="EE31" s="4"/>
      <c r="EF31" s="4"/>
      <c r="EG31" s="4"/>
      <c r="EH31" s="4"/>
      <c r="EI31" s="4"/>
    </row>
    <row r="32" spans="1:140" x14ac:dyDescent="0.3">
      <c r="A32" s="40" t="s">
        <v>71</v>
      </c>
      <c r="B32" s="41"/>
      <c r="C32" s="41"/>
      <c r="D32" s="41"/>
      <c r="E32" s="41"/>
      <c r="F32" s="42"/>
      <c r="G32" s="2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c r="CA32" s="4"/>
      <c r="CB32" s="4"/>
      <c r="CC32" s="4"/>
      <c r="CD32" s="4"/>
      <c r="CE32" s="4"/>
      <c r="CF32" s="4"/>
      <c r="CG32" s="4"/>
      <c r="CH32" s="4"/>
      <c r="CI32" s="4"/>
      <c r="CJ32" s="4"/>
      <c r="CK32" s="4"/>
      <c r="CL32" s="4"/>
      <c r="CM32" s="4"/>
      <c r="CN32" s="4"/>
      <c r="CO32" s="4"/>
      <c r="CP32" s="4"/>
      <c r="CQ32" s="4"/>
      <c r="CR32" s="4"/>
      <c r="CS32" s="4"/>
      <c r="CT32" s="4"/>
      <c r="CU32" s="4"/>
      <c r="CV32" s="4"/>
      <c r="CW32" s="4"/>
      <c r="CX32" s="4"/>
      <c r="CY32" s="4"/>
      <c r="CZ32" s="4"/>
      <c r="DA32" s="4"/>
      <c r="DB32" s="4"/>
      <c r="DC32" s="4"/>
      <c r="DD32" s="4"/>
      <c r="DE32" s="4"/>
      <c r="DF32" s="4"/>
      <c r="DG32" s="4"/>
      <c r="DH32" s="4"/>
      <c r="DI32" s="4"/>
      <c r="DJ32" s="4"/>
      <c r="DK32" s="4"/>
      <c r="DL32" s="4"/>
      <c r="DM32" s="4"/>
      <c r="DN32" s="4"/>
      <c r="DO32" s="4"/>
      <c r="DP32" s="4"/>
      <c r="DQ32" s="4"/>
      <c r="DR32" s="4"/>
      <c r="DS32" s="4"/>
      <c r="DT32" s="4"/>
      <c r="DU32" s="4"/>
      <c r="DV32" s="4"/>
      <c r="DW32" s="4"/>
      <c r="DX32" s="4"/>
      <c r="DY32" s="4"/>
      <c r="DZ32" s="4"/>
      <c r="EA32" s="4"/>
      <c r="EB32" s="4"/>
      <c r="EC32" s="4"/>
      <c r="ED32" s="4"/>
      <c r="EE32" s="4"/>
      <c r="EF32" s="4"/>
      <c r="EG32" s="4"/>
      <c r="EH32" s="4"/>
      <c r="EI32" s="4"/>
    </row>
    <row r="33" spans="1:140" ht="37.5" x14ac:dyDescent="0.3">
      <c r="A33" s="4">
        <v>1</v>
      </c>
      <c r="B33" s="37" t="s">
        <v>24</v>
      </c>
      <c r="C33" s="37" t="s">
        <v>25</v>
      </c>
      <c r="D33" s="38" t="s">
        <v>1</v>
      </c>
      <c r="E33" s="36">
        <v>5185</v>
      </c>
      <c r="F33" s="35">
        <v>10</v>
      </c>
      <c r="G33" s="34">
        <f t="shared" ref="G33:G67" si="2">F33*E33</f>
        <v>51850</v>
      </c>
      <c r="H33" s="4"/>
      <c r="I33" s="4"/>
      <c r="J33" s="4"/>
      <c r="K33" s="4"/>
      <c r="L33" s="4"/>
      <c r="M33" s="4"/>
      <c r="N33" s="4"/>
      <c r="O33" s="4"/>
      <c r="P33" s="4"/>
      <c r="Q33" s="4"/>
      <c r="R33" s="4"/>
      <c r="S33" s="4"/>
      <c r="T33" s="4"/>
      <c r="U33" s="4"/>
      <c r="V33" s="4"/>
      <c r="W33" s="4">
        <v>36</v>
      </c>
      <c r="X33" s="4"/>
      <c r="Y33" s="4"/>
      <c r="Z33" s="4">
        <v>20</v>
      </c>
      <c r="AA33" s="4"/>
      <c r="AB33" s="4"/>
      <c r="AC33" s="4"/>
      <c r="AD33" s="4"/>
      <c r="AE33" s="4"/>
      <c r="AF33" s="4"/>
      <c r="AG33" s="4"/>
      <c r="AH33" s="4"/>
      <c r="AI33" s="4"/>
      <c r="AJ33" s="4"/>
      <c r="AK33" s="4"/>
      <c r="AL33" s="4">
        <v>96</v>
      </c>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v>12</v>
      </c>
      <c r="BT33" s="4"/>
      <c r="BU33" s="4"/>
      <c r="BV33" s="4"/>
      <c r="BW33" s="4"/>
      <c r="BX33" s="4"/>
      <c r="BY33" s="4"/>
      <c r="BZ33" s="4"/>
      <c r="CA33" s="4"/>
      <c r="CB33" s="4"/>
      <c r="CC33" s="4"/>
      <c r="CD33" s="4"/>
      <c r="CE33" s="4"/>
      <c r="CF33" s="4"/>
      <c r="CG33" s="4"/>
      <c r="CH33" s="4">
        <v>6</v>
      </c>
      <c r="CI33" s="4">
        <v>18</v>
      </c>
      <c r="CJ33" s="4"/>
      <c r="CK33" s="4"/>
      <c r="CL33" s="4"/>
      <c r="CM33" s="4"/>
      <c r="CN33" s="4"/>
      <c r="CO33" s="4"/>
      <c r="CP33" s="4"/>
      <c r="CQ33" s="4"/>
      <c r="CR33" s="4"/>
      <c r="CS33" s="4"/>
      <c r="CT33" s="4">
        <v>12</v>
      </c>
      <c r="CU33" s="4"/>
      <c r="CV33" s="4"/>
      <c r="CW33" s="4"/>
      <c r="CX33" s="4"/>
      <c r="CY33" s="4"/>
      <c r="CZ33" s="4"/>
      <c r="DA33" s="4"/>
      <c r="DB33" s="4"/>
      <c r="DC33" s="4"/>
      <c r="DD33" s="4"/>
      <c r="DE33" s="4"/>
      <c r="DF33" s="4"/>
      <c r="DG33" s="4"/>
      <c r="DH33" s="4"/>
      <c r="DI33" s="4">
        <v>432</v>
      </c>
      <c r="DJ33" s="4"/>
      <c r="DK33" s="4"/>
      <c r="DL33" s="4"/>
      <c r="DM33" s="4"/>
      <c r="DN33" s="4">
        <v>50</v>
      </c>
      <c r="DO33" s="4"/>
      <c r="DP33" s="4"/>
      <c r="DQ33" s="4"/>
      <c r="DR33" s="4"/>
      <c r="DS33" s="4"/>
      <c r="DT33" s="4"/>
      <c r="DU33" s="4"/>
      <c r="DV33" s="4"/>
      <c r="DW33" s="4"/>
      <c r="DX33" s="4">
        <v>24</v>
      </c>
      <c r="DY33" s="4"/>
      <c r="DZ33" s="4"/>
      <c r="EA33" s="4"/>
      <c r="EB33" s="4"/>
      <c r="EC33" s="4"/>
      <c r="ED33" s="4"/>
      <c r="EE33" s="4"/>
      <c r="EF33" s="4"/>
      <c r="EG33" s="4"/>
      <c r="EH33" s="4"/>
      <c r="EI33" s="4"/>
      <c r="EJ33" s="8" t="e">
        <f>#REF!-#REF!</f>
        <v>#REF!</v>
      </c>
    </row>
    <row r="34" spans="1:140" ht="37.5" x14ac:dyDescent="0.3">
      <c r="A34" s="4">
        <v>2</v>
      </c>
      <c r="B34" s="37" t="s">
        <v>26</v>
      </c>
      <c r="C34" s="37" t="s">
        <v>27</v>
      </c>
      <c r="D34" s="38" t="s">
        <v>1</v>
      </c>
      <c r="E34" s="36">
        <v>900</v>
      </c>
      <c r="F34" s="35">
        <v>10</v>
      </c>
      <c r="G34" s="34">
        <f t="shared" si="2"/>
        <v>9000</v>
      </c>
      <c r="H34" s="4"/>
      <c r="I34" s="4"/>
      <c r="J34" s="4"/>
      <c r="K34" s="4"/>
      <c r="L34" s="4"/>
      <c r="M34" s="4"/>
      <c r="N34" s="4"/>
      <c r="O34" s="4"/>
      <c r="P34" s="4"/>
      <c r="Q34" s="4"/>
      <c r="R34" s="4"/>
      <c r="S34" s="4"/>
      <c r="T34" s="4"/>
      <c r="U34" s="4"/>
      <c r="V34" s="4"/>
      <c r="W34" s="4"/>
      <c r="X34" s="4"/>
      <c r="Y34" s="4"/>
      <c r="Z34" s="4">
        <v>150</v>
      </c>
      <c r="AA34" s="4"/>
      <c r="AB34" s="4"/>
      <c r="AC34" s="4"/>
      <c r="AD34" s="4"/>
      <c r="AE34" s="4"/>
      <c r="AF34" s="4"/>
      <c r="AG34" s="4"/>
      <c r="AH34" s="4"/>
      <c r="AI34" s="4">
        <v>350</v>
      </c>
      <c r="AJ34" s="4">
        <v>150</v>
      </c>
      <c r="AK34" s="4">
        <v>100</v>
      </c>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c r="CA34" s="4"/>
      <c r="CB34" s="4">
        <v>10</v>
      </c>
      <c r="CC34" s="4">
        <v>30</v>
      </c>
      <c r="CD34" s="4"/>
      <c r="CE34" s="4"/>
      <c r="CF34" s="4"/>
      <c r="CG34" s="4"/>
      <c r="CH34" s="4">
        <v>20</v>
      </c>
      <c r="CI34" s="4">
        <v>100</v>
      </c>
      <c r="CJ34" s="4"/>
      <c r="CK34" s="4"/>
      <c r="CL34" s="4"/>
      <c r="CM34" s="4"/>
      <c r="CN34" s="4"/>
      <c r="CO34" s="4"/>
      <c r="CP34" s="4"/>
      <c r="CQ34" s="4">
        <v>12</v>
      </c>
      <c r="CR34" s="4"/>
      <c r="CS34" s="4"/>
      <c r="CT34" s="4">
        <v>144</v>
      </c>
      <c r="CU34" s="4"/>
      <c r="CV34" s="4"/>
      <c r="CW34" s="4"/>
      <c r="CX34" s="4"/>
      <c r="CY34" s="4"/>
      <c r="CZ34" s="4">
        <v>38</v>
      </c>
      <c r="DA34" s="4">
        <v>2</v>
      </c>
      <c r="DB34" s="4">
        <v>10</v>
      </c>
      <c r="DC34" s="4"/>
      <c r="DD34" s="4"/>
      <c r="DE34" s="4"/>
      <c r="DF34" s="4"/>
      <c r="DG34" s="4"/>
      <c r="DH34" s="4"/>
      <c r="DI34" s="4"/>
      <c r="DJ34" s="4"/>
      <c r="DK34" s="4"/>
      <c r="DL34" s="4"/>
      <c r="DM34" s="4"/>
      <c r="DN34" s="4"/>
      <c r="DO34" s="4"/>
      <c r="DP34" s="4"/>
      <c r="DQ34" s="4"/>
      <c r="DR34" s="4"/>
      <c r="DS34" s="4"/>
      <c r="DT34" s="4"/>
      <c r="DU34" s="4"/>
      <c r="DV34" s="4"/>
      <c r="DW34" s="4"/>
      <c r="DX34" s="4">
        <v>24</v>
      </c>
      <c r="DY34" s="4"/>
      <c r="DZ34" s="4"/>
      <c r="EA34" s="4"/>
      <c r="EB34" s="4"/>
      <c r="EC34" s="4"/>
      <c r="ED34" s="4"/>
      <c r="EE34" s="4"/>
      <c r="EF34" s="4"/>
      <c r="EG34" s="4"/>
      <c r="EH34" s="4"/>
      <c r="EI34" s="4"/>
      <c r="EJ34" s="8" t="e">
        <f>#REF!-#REF!</f>
        <v>#REF!</v>
      </c>
    </row>
    <row r="35" spans="1:140" x14ac:dyDescent="0.3">
      <c r="A35" s="4">
        <v>3</v>
      </c>
      <c r="B35" s="37" t="s">
        <v>28</v>
      </c>
      <c r="C35" s="37" t="s">
        <v>29</v>
      </c>
      <c r="D35" s="38" t="s">
        <v>1</v>
      </c>
      <c r="E35" s="36">
        <v>580</v>
      </c>
      <c r="F35" s="35">
        <v>62</v>
      </c>
      <c r="G35" s="34">
        <f t="shared" si="2"/>
        <v>35960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c r="CA35" s="4"/>
      <c r="CB35" s="4"/>
      <c r="CC35" s="4"/>
      <c r="CD35" s="4"/>
      <c r="CE35" s="4"/>
      <c r="CF35" s="4"/>
      <c r="CG35" s="4"/>
      <c r="CH35" s="4"/>
      <c r="CI35" s="4"/>
      <c r="CJ35" s="4"/>
      <c r="CK35" s="4"/>
      <c r="CL35" s="4"/>
      <c r="CM35" s="4"/>
      <c r="CN35" s="4"/>
      <c r="CO35" s="4"/>
      <c r="CP35" s="4"/>
      <c r="CQ35" s="4"/>
      <c r="CR35" s="4"/>
      <c r="CS35" s="4"/>
      <c r="CT35" s="4"/>
      <c r="CU35" s="4"/>
      <c r="CV35" s="4"/>
      <c r="CW35" s="4"/>
      <c r="CX35" s="4"/>
      <c r="CY35" s="4"/>
      <c r="CZ35" s="4"/>
      <c r="DA35" s="4"/>
      <c r="DB35" s="4"/>
      <c r="DC35" s="4"/>
      <c r="DD35" s="4"/>
      <c r="DE35" s="4"/>
      <c r="DF35" s="4"/>
      <c r="DG35" s="4"/>
      <c r="DH35" s="4"/>
      <c r="DI35" s="4"/>
      <c r="DJ35" s="4"/>
      <c r="DK35" s="4"/>
      <c r="DL35" s="4"/>
      <c r="DM35" s="4"/>
      <c r="DN35" s="4"/>
      <c r="DO35" s="4"/>
      <c r="DP35" s="4"/>
      <c r="DQ35" s="4"/>
      <c r="DR35" s="4"/>
      <c r="DS35" s="4"/>
      <c r="DT35" s="4"/>
      <c r="DU35" s="4"/>
      <c r="DV35" s="4"/>
      <c r="DW35" s="4"/>
      <c r="DX35" s="4"/>
      <c r="DY35" s="4"/>
      <c r="DZ35" s="4"/>
      <c r="EA35" s="4"/>
      <c r="EB35" s="4"/>
      <c r="EC35" s="4"/>
      <c r="ED35" s="4">
        <v>1000</v>
      </c>
      <c r="EE35" s="4">
        <v>2000</v>
      </c>
      <c r="EF35" s="4">
        <v>1000</v>
      </c>
      <c r="EG35" s="4"/>
      <c r="EH35" s="4"/>
      <c r="EI35" s="4"/>
      <c r="EJ35" s="8" t="e">
        <f>#REF!-#REF!</f>
        <v>#REF!</v>
      </c>
    </row>
    <row r="36" spans="1:140" x14ac:dyDescent="0.3">
      <c r="A36" s="4">
        <v>4</v>
      </c>
      <c r="B36" s="37" t="s">
        <v>30</v>
      </c>
      <c r="C36" s="37" t="s">
        <v>31</v>
      </c>
      <c r="D36" s="38" t="s">
        <v>1</v>
      </c>
      <c r="E36" s="36">
        <v>345</v>
      </c>
      <c r="F36" s="35">
        <v>278</v>
      </c>
      <c r="G36" s="34">
        <f t="shared" si="2"/>
        <v>95910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c r="CA36" s="4"/>
      <c r="CB36" s="4">
        <v>6</v>
      </c>
      <c r="CC36" s="4">
        <v>19</v>
      </c>
      <c r="CD36" s="4">
        <v>1</v>
      </c>
      <c r="CE36" s="4"/>
      <c r="CF36" s="4"/>
      <c r="CG36" s="4"/>
      <c r="CH36" s="4">
        <v>12</v>
      </c>
      <c r="CI36" s="4"/>
      <c r="CJ36" s="4"/>
      <c r="CK36" s="4"/>
      <c r="CL36" s="4"/>
      <c r="CM36" s="4"/>
      <c r="CN36" s="4"/>
      <c r="CO36" s="4"/>
      <c r="CP36" s="4"/>
      <c r="CQ36" s="4"/>
      <c r="CR36" s="4"/>
      <c r="CS36" s="4"/>
      <c r="CT36" s="4"/>
      <c r="CU36" s="4"/>
      <c r="CV36" s="4"/>
      <c r="CW36" s="4"/>
      <c r="CX36" s="4"/>
      <c r="CY36" s="4"/>
      <c r="CZ36" s="4"/>
      <c r="DA36" s="4"/>
      <c r="DB36" s="4"/>
      <c r="DC36" s="4"/>
      <c r="DD36" s="4"/>
      <c r="DE36" s="4"/>
      <c r="DF36" s="4"/>
      <c r="DG36" s="4"/>
      <c r="DH36" s="4"/>
      <c r="DI36" s="4"/>
      <c r="DJ36" s="4"/>
      <c r="DK36" s="4"/>
      <c r="DL36" s="4"/>
      <c r="DM36" s="4"/>
      <c r="DN36" s="4"/>
      <c r="DO36" s="4"/>
      <c r="DP36" s="4"/>
      <c r="DQ36" s="4"/>
      <c r="DR36" s="4">
        <v>270</v>
      </c>
      <c r="DS36" s="4">
        <v>270</v>
      </c>
      <c r="DT36" s="4"/>
      <c r="DU36" s="4"/>
      <c r="DV36" s="4"/>
      <c r="DW36" s="4"/>
      <c r="DX36" s="4">
        <v>24</v>
      </c>
      <c r="DY36" s="4"/>
      <c r="DZ36" s="4"/>
      <c r="EA36" s="4"/>
      <c r="EB36" s="4"/>
      <c r="EC36" s="4"/>
      <c r="ED36" s="4"/>
      <c r="EE36" s="4"/>
      <c r="EF36" s="4"/>
      <c r="EG36" s="4"/>
      <c r="EH36" s="4"/>
      <c r="EI36" s="4"/>
      <c r="EJ36" s="8" t="e">
        <f>#REF!-#REF!</f>
        <v>#REF!</v>
      </c>
    </row>
    <row r="37" spans="1:140" x14ac:dyDescent="0.3">
      <c r="A37" s="4">
        <v>5</v>
      </c>
      <c r="B37" s="37" t="s">
        <v>30</v>
      </c>
      <c r="C37" s="37" t="s">
        <v>32</v>
      </c>
      <c r="D37" s="38" t="s">
        <v>1</v>
      </c>
      <c r="E37" s="36">
        <v>415</v>
      </c>
      <c r="F37" s="35">
        <v>2000</v>
      </c>
      <c r="G37" s="34">
        <f t="shared" si="2"/>
        <v>830000</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v>6</v>
      </c>
      <c r="AJ37" s="4">
        <v>3</v>
      </c>
      <c r="AK37" s="4">
        <v>3</v>
      </c>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v>16</v>
      </c>
      <c r="CF37" s="4">
        <v>10</v>
      </c>
      <c r="CG37" s="4">
        <v>10</v>
      </c>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v>108</v>
      </c>
      <c r="DJ37" s="4"/>
      <c r="DK37" s="4"/>
      <c r="DL37" s="4"/>
      <c r="DM37" s="4"/>
      <c r="DN37" s="4"/>
      <c r="DO37" s="4"/>
      <c r="DP37" s="4"/>
      <c r="DQ37" s="4"/>
      <c r="DR37" s="4"/>
      <c r="DS37" s="4"/>
      <c r="DT37" s="4"/>
      <c r="DU37" s="4"/>
      <c r="DV37" s="4"/>
      <c r="DW37" s="4"/>
      <c r="DX37" s="4"/>
      <c r="DY37" s="4"/>
      <c r="DZ37" s="4"/>
      <c r="EA37" s="4"/>
      <c r="EB37" s="4"/>
      <c r="EC37" s="4"/>
      <c r="ED37" s="4">
        <v>50</v>
      </c>
      <c r="EE37" s="4">
        <v>100</v>
      </c>
      <c r="EF37" s="4">
        <v>50</v>
      </c>
      <c r="EG37" s="4"/>
      <c r="EH37" s="4"/>
      <c r="EI37" s="4"/>
      <c r="EJ37" s="8" t="e">
        <f>#REF!-#REF!</f>
        <v>#REF!</v>
      </c>
    </row>
    <row r="38" spans="1:140" ht="37.5" x14ac:dyDescent="0.3">
      <c r="A38" s="4">
        <v>6</v>
      </c>
      <c r="B38" s="37" t="s">
        <v>33</v>
      </c>
      <c r="C38" s="37" t="s">
        <v>34</v>
      </c>
      <c r="D38" s="38" t="s">
        <v>1</v>
      </c>
      <c r="E38" s="36">
        <v>520</v>
      </c>
      <c r="F38" s="35">
        <v>305</v>
      </c>
      <c r="G38" s="34">
        <f t="shared" si="2"/>
        <v>158600</v>
      </c>
      <c r="H38" s="4"/>
      <c r="I38" s="4"/>
      <c r="J38" s="4"/>
      <c r="K38" s="4"/>
      <c r="L38" s="4"/>
      <c r="M38" s="4"/>
      <c r="N38" s="4">
        <v>50</v>
      </c>
      <c r="O38" s="4">
        <v>10</v>
      </c>
      <c r="P38" s="4">
        <v>60</v>
      </c>
      <c r="Q38" s="4"/>
      <c r="R38" s="4"/>
      <c r="S38" s="4"/>
      <c r="T38" s="4"/>
      <c r="U38" s="4"/>
      <c r="V38" s="4"/>
      <c r="W38" s="4"/>
      <c r="X38" s="4"/>
      <c r="Y38" s="4"/>
      <c r="Z38" s="4"/>
      <c r="AA38" s="4"/>
      <c r="AB38" s="4"/>
      <c r="AC38" s="4"/>
      <c r="AD38" s="4"/>
      <c r="AE38" s="4"/>
      <c r="AF38" s="4"/>
      <c r="AG38" s="4"/>
      <c r="AH38" s="4"/>
      <c r="AI38" s="4"/>
      <c r="AJ38" s="4"/>
      <c r="AK38" s="4"/>
      <c r="AL38" s="4">
        <v>48</v>
      </c>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v>24</v>
      </c>
      <c r="DY38" s="4"/>
      <c r="DZ38" s="4"/>
      <c r="EA38" s="4"/>
      <c r="EB38" s="4"/>
      <c r="EC38" s="4"/>
      <c r="ED38" s="4"/>
      <c r="EE38" s="4"/>
      <c r="EF38" s="4"/>
      <c r="EG38" s="4"/>
      <c r="EH38" s="4"/>
      <c r="EI38" s="4"/>
      <c r="EJ38" s="8" t="e">
        <f>#REF!-#REF!</f>
        <v>#REF!</v>
      </c>
    </row>
    <row r="39" spans="1:140" ht="37.5" x14ac:dyDescent="0.3">
      <c r="A39" s="4">
        <v>7</v>
      </c>
      <c r="B39" s="37" t="s">
        <v>33</v>
      </c>
      <c r="C39" s="37" t="s">
        <v>35</v>
      </c>
      <c r="D39" s="38" t="s">
        <v>1</v>
      </c>
      <c r="E39" s="36">
        <v>540</v>
      </c>
      <c r="F39" s="35">
        <v>105</v>
      </c>
      <c r="G39" s="34">
        <f t="shared" si="2"/>
        <v>56700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v>80</v>
      </c>
      <c r="CF39" s="4">
        <v>20</v>
      </c>
      <c r="CG39" s="4">
        <v>20</v>
      </c>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v>144</v>
      </c>
      <c r="DJ39" s="4"/>
      <c r="DK39" s="4"/>
      <c r="DL39" s="4"/>
      <c r="DM39" s="4"/>
      <c r="DN39" s="4">
        <v>50</v>
      </c>
      <c r="DO39" s="4"/>
      <c r="DP39" s="4"/>
      <c r="DQ39" s="4"/>
      <c r="DR39" s="4"/>
      <c r="DS39" s="4"/>
      <c r="DT39" s="4"/>
      <c r="DU39" s="4"/>
      <c r="DV39" s="4"/>
      <c r="DW39" s="4"/>
      <c r="DX39" s="4"/>
      <c r="DY39" s="4"/>
      <c r="DZ39" s="4"/>
      <c r="EA39" s="4"/>
      <c r="EB39" s="4"/>
      <c r="EC39" s="4"/>
      <c r="ED39" s="4"/>
      <c r="EE39" s="4"/>
      <c r="EF39" s="4"/>
      <c r="EG39" s="4"/>
      <c r="EH39" s="4"/>
      <c r="EI39" s="4"/>
      <c r="EJ39" s="8" t="e">
        <f>#REF!-#REF!</f>
        <v>#REF!</v>
      </c>
    </row>
    <row r="40" spans="1:140" ht="37.5" x14ac:dyDescent="0.3">
      <c r="A40" s="4">
        <v>8</v>
      </c>
      <c r="B40" s="37" t="s">
        <v>36</v>
      </c>
      <c r="C40" s="37" t="s">
        <v>37</v>
      </c>
      <c r="D40" s="38" t="s">
        <v>1</v>
      </c>
      <c r="E40" s="36">
        <v>1300</v>
      </c>
      <c r="F40" s="35">
        <v>10</v>
      </c>
      <c r="G40" s="34">
        <f t="shared" si="2"/>
        <v>13000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v>288</v>
      </c>
      <c r="DT40" s="4"/>
      <c r="DU40" s="4"/>
      <c r="DV40" s="4"/>
      <c r="DW40" s="4"/>
      <c r="DX40" s="4">
        <v>24</v>
      </c>
      <c r="DY40" s="4"/>
      <c r="DZ40" s="4"/>
      <c r="EA40" s="4"/>
      <c r="EB40" s="4"/>
      <c r="EC40" s="4"/>
      <c r="ED40" s="4">
        <v>100</v>
      </c>
      <c r="EE40" s="4">
        <v>300</v>
      </c>
      <c r="EF40" s="4">
        <v>100</v>
      </c>
      <c r="EG40" s="4"/>
      <c r="EH40" s="4"/>
      <c r="EI40" s="4"/>
      <c r="EJ40" s="8" t="e">
        <f>#REF!-#REF!</f>
        <v>#REF!</v>
      </c>
    </row>
    <row r="41" spans="1:140" ht="37.5" x14ac:dyDescent="0.3">
      <c r="A41" s="4">
        <v>9</v>
      </c>
      <c r="B41" s="37" t="s">
        <v>38</v>
      </c>
      <c r="C41" s="37" t="s">
        <v>39</v>
      </c>
      <c r="D41" s="38" t="s">
        <v>1</v>
      </c>
      <c r="E41" s="36">
        <v>895</v>
      </c>
      <c r="F41" s="35">
        <v>20</v>
      </c>
      <c r="G41" s="34">
        <f t="shared" si="2"/>
        <v>17900</v>
      </c>
      <c r="H41" s="4"/>
      <c r="I41" s="4"/>
      <c r="J41" s="4"/>
      <c r="K41" s="4"/>
      <c r="L41" s="4"/>
      <c r="M41" s="4"/>
      <c r="N41" s="4">
        <v>50</v>
      </c>
      <c r="O41" s="4">
        <v>10</v>
      </c>
      <c r="P41" s="4">
        <v>60</v>
      </c>
      <c r="Q41" s="4"/>
      <c r="R41" s="4"/>
      <c r="S41" s="4"/>
      <c r="T41" s="4"/>
      <c r="U41" s="4"/>
      <c r="V41" s="4"/>
      <c r="W41" s="4"/>
      <c r="X41" s="4"/>
      <c r="Y41" s="4"/>
      <c r="Z41" s="4"/>
      <c r="AA41" s="4"/>
      <c r="AB41" s="4"/>
      <c r="AC41" s="4"/>
      <c r="AD41" s="4"/>
      <c r="AE41" s="4"/>
      <c r="AF41" s="4"/>
      <c r="AG41" s="4"/>
      <c r="AH41" s="4"/>
      <c r="AI41" s="4"/>
      <c r="AJ41" s="4"/>
      <c r="AK41" s="4"/>
      <c r="AL41" s="4">
        <v>48</v>
      </c>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v>24</v>
      </c>
      <c r="DY41" s="4"/>
      <c r="DZ41" s="4"/>
      <c r="EA41" s="4"/>
      <c r="EB41" s="4"/>
      <c r="EC41" s="4"/>
      <c r="ED41" s="4"/>
      <c r="EE41" s="4"/>
      <c r="EF41" s="4"/>
      <c r="EG41" s="4"/>
      <c r="EH41" s="4"/>
      <c r="EI41" s="4"/>
      <c r="EJ41" s="8" t="e">
        <f>#REF!-#REF!</f>
        <v>#REF!</v>
      </c>
    </row>
    <row r="42" spans="1:140" x14ac:dyDescent="0.3">
      <c r="A42" s="4">
        <v>10</v>
      </c>
      <c r="B42" s="37" t="s">
        <v>2</v>
      </c>
      <c r="C42" s="37" t="s">
        <v>40</v>
      </c>
      <c r="D42" s="38" t="s">
        <v>1</v>
      </c>
      <c r="E42" s="36">
        <v>840</v>
      </c>
      <c r="F42" s="35">
        <v>588</v>
      </c>
      <c r="G42" s="34">
        <f t="shared" si="2"/>
        <v>493920</v>
      </c>
      <c r="H42" s="4"/>
      <c r="I42" s="4"/>
      <c r="J42" s="4"/>
      <c r="K42" s="4"/>
      <c r="L42" s="4"/>
      <c r="M42" s="4"/>
      <c r="N42" s="4">
        <v>50</v>
      </c>
      <c r="O42" s="4">
        <v>10</v>
      </c>
      <c r="P42" s="4">
        <v>60</v>
      </c>
      <c r="Q42" s="4"/>
      <c r="R42" s="4"/>
      <c r="S42" s="4"/>
      <c r="T42" s="4"/>
      <c r="U42" s="4"/>
      <c r="V42" s="4"/>
      <c r="W42" s="4"/>
      <c r="X42" s="4"/>
      <c r="Y42" s="4"/>
      <c r="Z42" s="4"/>
      <c r="AA42" s="4"/>
      <c r="AB42" s="4"/>
      <c r="AC42" s="4"/>
      <c r="AD42" s="4"/>
      <c r="AE42" s="4"/>
      <c r="AF42" s="4"/>
      <c r="AG42" s="4"/>
      <c r="AH42" s="4"/>
      <c r="AI42" s="4"/>
      <c r="AJ42" s="4"/>
      <c r="AK42" s="4"/>
      <c r="AL42" s="4">
        <v>48</v>
      </c>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v>24</v>
      </c>
      <c r="DY42" s="4"/>
      <c r="DZ42" s="4"/>
      <c r="EA42" s="4"/>
      <c r="EB42" s="4"/>
      <c r="EC42" s="4"/>
      <c r="ED42" s="4"/>
      <c r="EE42" s="4"/>
      <c r="EF42" s="4"/>
      <c r="EG42" s="4"/>
      <c r="EH42" s="4"/>
      <c r="EI42" s="4"/>
      <c r="EJ42" s="8" t="e">
        <f>#REF!-#REF!</f>
        <v>#REF!</v>
      </c>
    </row>
    <row r="43" spans="1:140" ht="37.5" x14ac:dyDescent="0.3">
      <c r="A43" s="4">
        <v>11</v>
      </c>
      <c r="B43" s="37" t="s">
        <v>41</v>
      </c>
      <c r="C43" s="37" t="s">
        <v>42</v>
      </c>
      <c r="D43" s="38" t="s">
        <v>1</v>
      </c>
      <c r="E43" s="34">
        <v>855</v>
      </c>
      <c r="F43" s="35">
        <v>10</v>
      </c>
      <c r="G43" s="34">
        <f t="shared" si="2"/>
        <v>8550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v>1</v>
      </c>
      <c r="AJ43" s="4">
        <v>1</v>
      </c>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v>180</v>
      </c>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v>12</v>
      </c>
      <c r="DA43" s="4"/>
      <c r="DB43" s="4"/>
      <c r="DC43" s="4"/>
      <c r="DD43" s="4"/>
      <c r="DE43" s="4"/>
      <c r="DF43" s="4"/>
      <c r="DG43" s="4"/>
      <c r="DH43" s="4"/>
      <c r="DI43" s="4"/>
      <c r="DJ43" s="4"/>
      <c r="DK43" s="4"/>
      <c r="DL43" s="4"/>
      <c r="DM43" s="4"/>
      <c r="DN43" s="4"/>
      <c r="DO43" s="4"/>
      <c r="DP43" s="4"/>
      <c r="DQ43" s="4"/>
      <c r="DR43" s="4">
        <v>36</v>
      </c>
      <c r="DS43" s="4">
        <v>36</v>
      </c>
      <c r="DT43" s="4"/>
      <c r="DU43" s="4"/>
      <c r="DV43" s="4"/>
      <c r="DW43" s="4"/>
      <c r="DX43" s="4"/>
      <c r="DY43" s="4"/>
      <c r="DZ43" s="4"/>
      <c r="EA43" s="4"/>
      <c r="EB43" s="4"/>
      <c r="EC43" s="4"/>
      <c r="ED43" s="4"/>
      <c r="EE43" s="4"/>
      <c r="EF43" s="4"/>
      <c r="EG43" s="4"/>
      <c r="EH43" s="4"/>
      <c r="EI43" s="4"/>
      <c r="EJ43" s="8" t="e">
        <f>#REF!-#REF!</f>
        <v>#REF!</v>
      </c>
    </row>
    <row r="44" spans="1:140" ht="37.5" x14ac:dyDescent="0.3">
      <c r="A44" s="4">
        <v>12</v>
      </c>
      <c r="B44" s="37" t="s">
        <v>3</v>
      </c>
      <c r="C44" s="37" t="s">
        <v>43</v>
      </c>
      <c r="D44" s="38" t="s">
        <v>1</v>
      </c>
      <c r="E44" s="34">
        <v>1060</v>
      </c>
      <c r="F44" s="35">
        <v>10</v>
      </c>
      <c r="G44" s="34">
        <f t="shared" si="2"/>
        <v>10600</v>
      </c>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v>1</v>
      </c>
      <c r="AJ44" s="4">
        <v>1</v>
      </c>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row>
    <row r="45" spans="1:140" ht="37.5" x14ac:dyDescent="0.3">
      <c r="A45" s="4">
        <v>13</v>
      </c>
      <c r="B45" s="37" t="s">
        <v>44</v>
      </c>
      <c r="C45" s="37" t="s">
        <v>45</v>
      </c>
      <c r="D45" s="38" t="s">
        <v>1</v>
      </c>
      <c r="E45" s="34">
        <v>1165</v>
      </c>
      <c r="F45" s="35">
        <v>36</v>
      </c>
      <c r="G45" s="34">
        <f t="shared" si="2"/>
        <v>41940</v>
      </c>
      <c r="H45" s="4"/>
      <c r="I45" s="4"/>
      <c r="J45" s="4"/>
      <c r="K45" s="4"/>
      <c r="L45" s="4"/>
      <c r="M45" s="4"/>
      <c r="N45" s="4">
        <v>50</v>
      </c>
      <c r="O45" s="4">
        <v>10</v>
      </c>
      <c r="P45" s="4">
        <v>60</v>
      </c>
      <c r="Q45" s="4"/>
      <c r="R45" s="4"/>
      <c r="S45" s="4"/>
      <c r="T45" s="4"/>
      <c r="U45" s="4"/>
      <c r="V45" s="4"/>
      <c r="W45" s="4"/>
      <c r="X45" s="4"/>
      <c r="Y45" s="4"/>
      <c r="Z45" s="4"/>
      <c r="AA45" s="4"/>
      <c r="AB45" s="4"/>
      <c r="AC45" s="4"/>
      <c r="AD45" s="4"/>
      <c r="AE45" s="4"/>
      <c r="AF45" s="4"/>
      <c r="AG45" s="4"/>
      <c r="AH45" s="4"/>
      <c r="AI45" s="4"/>
      <c r="AJ45" s="4"/>
      <c r="AK45" s="4"/>
      <c r="AL45" s="4">
        <v>48</v>
      </c>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8" t="e">
        <f>#REF!-#REF!</f>
        <v>#REF!</v>
      </c>
    </row>
    <row r="46" spans="1:140" ht="37.5" x14ac:dyDescent="0.3">
      <c r="A46" s="4">
        <v>14</v>
      </c>
      <c r="B46" s="37" t="s">
        <v>4</v>
      </c>
      <c r="C46" s="37" t="s">
        <v>43</v>
      </c>
      <c r="D46" s="38" t="s">
        <v>1</v>
      </c>
      <c r="E46" s="34">
        <v>975</v>
      </c>
      <c r="F46" s="35">
        <v>10</v>
      </c>
      <c r="G46" s="34">
        <f t="shared" si="2"/>
        <v>9750</v>
      </c>
      <c r="H46" s="4"/>
      <c r="I46" s="4"/>
      <c r="J46" s="4"/>
      <c r="K46" s="4"/>
      <c r="L46" s="4"/>
      <c r="M46" s="4"/>
      <c r="N46" s="4">
        <v>40</v>
      </c>
      <c r="O46" s="4">
        <v>20</v>
      </c>
      <c r="P46" s="4">
        <v>60</v>
      </c>
      <c r="Q46" s="4"/>
      <c r="R46" s="4"/>
      <c r="S46" s="4"/>
      <c r="T46" s="4"/>
      <c r="U46" s="4"/>
      <c r="V46" s="4"/>
      <c r="W46" s="4"/>
      <c r="X46" s="4"/>
      <c r="Y46" s="4"/>
      <c r="Z46" s="4"/>
      <c r="AA46" s="4"/>
      <c r="AB46" s="4"/>
      <c r="AC46" s="4"/>
      <c r="AD46" s="4"/>
      <c r="AE46" s="4"/>
      <c r="AF46" s="4"/>
      <c r="AG46" s="4"/>
      <c r="AH46" s="4"/>
      <c r="AI46" s="4"/>
      <c r="AJ46" s="4"/>
      <c r="AK46" s="4"/>
      <c r="AL46" s="4">
        <v>96</v>
      </c>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v>24</v>
      </c>
      <c r="DY46" s="4"/>
      <c r="DZ46" s="4"/>
      <c r="EA46" s="4"/>
      <c r="EB46" s="4"/>
      <c r="EC46" s="4"/>
      <c r="ED46" s="4"/>
      <c r="EE46" s="4"/>
      <c r="EF46" s="4"/>
      <c r="EG46" s="4"/>
      <c r="EH46" s="4"/>
      <c r="EI46" s="4"/>
      <c r="EJ46" s="8" t="e">
        <f>#REF!-#REF!</f>
        <v>#REF!</v>
      </c>
    </row>
    <row r="47" spans="1:140" x14ac:dyDescent="0.3">
      <c r="A47" s="4">
        <v>15</v>
      </c>
      <c r="B47" s="37" t="s">
        <v>46</v>
      </c>
      <c r="C47" s="37" t="s">
        <v>47</v>
      </c>
      <c r="D47" s="38" t="s">
        <v>1</v>
      </c>
      <c r="E47" s="34">
        <v>810</v>
      </c>
      <c r="F47" s="35">
        <v>160</v>
      </c>
      <c r="G47" s="34">
        <f t="shared" si="2"/>
        <v>129600</v>
      </c>
      <c r="H47" s="4"/>
      <c r="I47" s="4"/>
      <c r="J47" s="4"/>
      <c r="K47" s="4"/>
      <c r="L47" s="4"/>
      <c r="M47" s="4"/>
      <c r="N47" s="4">
        <v>50</v>
      </c>
      <c r="O47" s="4">
        <v>50</v>
      </c>
      <c r="P47" s="4">
        <v>50</v>
      </c>
      <c r="Q47" s="4"/>
      <c r="R47" s="4"/>
      <c r="S47" s="4"/>
      <c r="T47" s="4"/>
      <c r="U47" s="4"/>
      <c r="V47" s="4"/>
      <c r="W47" s="4"/>
      <c r="X47" s="4"/>
      <c r="Y47" s="4"/>
      <c r="Z47" s="4"/>
      <c r="AA47" s="4"/>
      <c r="AB47" s="4"/>
      <c r="AC47" s="4"/>
      <c r="AD47" s="4"/>
      <c r="AE47" s="4"/>
      <c r="AF47" s="4"/>
      <c r="AG47" s="4"/>
      <c r="AH47" s="4"/>
      <c r="AI47" s="4"/>
      <c r="AJ47" s="4"/>
      <c r="AK47" s="4"/>
      <c r="AL47" s="4">
        <v>48</v>
      </c>
      <c r="AM47" s="4"/>
      <c r="AN47" s="4"/>
      <c r="AO47" s="4"/>
      <c r="AP47" s="4"/>
      <c r="AQ47" s="4"/>
      <c r="AR47" s="4">
        <v>24</v>
      </c>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8" t="e">
        <f>#REF!-#REF!</f>
        <v>#REF!</v>
      </c>
    </row>
    <row r="48" spans="1:140" ht="37.5" x14ac:dyDescent="0.3">
      <c r="A48" s="4">
        <v>16</v>
      </c>
      <c r="B48" s="37" t="s">
        <v>48</v>
      </c>
      <c r="C48" s="37" t="s">
        <v>49</v>
      </c>
      <c r="D48" s="38" t="s">
        <v>1</v>
      </c>
      <c r="E48" s="34">
        <v>1215</v>
      </c>
      <c r="F48" s="35">
        <v>10</v>
      </c>
      <c r="G48" s="34">
        <f t="shared" si="2"/>
        <v>12150</v>
      </c>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v>4</v>
      </c>
      <c r="CF48" s="4">
        <v>4</v>
      </c>
      <c r="CG48" s="4">
        <v>4</v>
      </c>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8" t="e">
        <f>#REF!-#REF!</f>
        <v>#REF!</v>
      </c>
    </row>
    <row r="49" spans="1:140" ht="37.5" x14ac:dyDescent="0.3">
      <c r="A49" s="4">
        <v>17</v>
      </c>
      <c r="B49" s="37" t="s">
        <v>50</v>
      </c>
      <c r="C49" s="37" t="s">
        <v>49</v>
      </c>
      <c r="D49" s="38" t="s">
        <v>1</v>
      </c>
      <c r="E49" s="34">
        <v>1020</v>
      </c>
      <c r="F49" s="35">
        <v>20</v>
      </c>
      <c r="G49" s="34">
        <f t="shared" si="2"/>
        <v>20400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v>108</v>
      </c>
      <c r="DJ49" s="4"/>
      <c r="DK49" s="4"/>
      <c r="DL49" s="4"/>
      <c r="DM49" s="4"/>
      <c r="DN49" s="4">
        <v>50</v>
      </c>
      <c r="DO49" s="4"/>
      <c r="DP49" s="4"/>
      <c r="DQ49" s="4"/>
      <c r="DR49" s="4"/>
      <c r="DS49" s="4"/>
      <c r="DT49" s="4"/>
      <c r="DU49" s="4"/>
      <c r="DV49" s="4"/>
      <c r="DW49" s="4"/>
      <c r="DX49" s="4"/>
      <c r="DY49" s="4"/>
      <c r="DZ49" s="4"/>
      <c r="EA49" s="4"/>
      <c r="EB49" s="4"/>
      <c r="EC49" s="4"/>
      <c r="ED49" s="4">
        <v>100</v>
      </c>
      <c r="EE49" s="4">
        <v>100</v>
      </c>
      <c r="EF49" s="4">
        <v>100</v>
      </c>
      <c r="EG49" s="4"/>
      <c r="EH49" s="4"/>
      <c r="EI49" s="4"/>
      <c r="EJ49" s="8" t="e">
        <f>#REF!-#REF!</f>
        <v>#REF!</v>
      </c>
    </row>
    <row r="50" spans="1:140" x14ac:dyDescent="0.3">
      <c r="A50" s="4">
        <v>18</v>
      </c>
      <c r="B50" s="37" t="s">
        <v>51</v>
      </c>
      <c r="C50" s="37" t="s">
        <v>40</v>
      </c>
      <c r="D50" s="38" t="s">
        <v>1</v>
      </c>
      <c r="E50" s="34">
        <v>840</v>
      </c>
      <c r="F50" s="35">
        <v>595</v>
      </c>
      <c r="G50" s="34">
        <f t="shared" si="2"/>
        <v>499800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v>200</v>
      </c>
      <c r="AJ50" s="4">
        <v>80</v>
      </c>
      <c r="AK50" s="4">
        <v>50</v>
      </c>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v>12</v>
      </c>
      <c r="CI50" s="4"/>
      <c r="CJ50" s="4"/>
      <c r="CK50" s="4"/>
      <c r="CL50" s="4"/>
      <c r="CM50" s="4"/>
      <c r="CN50" s="4">
        <v>48</v>
      </c>
      <c r="CO50" s="4"/>
      <c r="CP50" s="4"/>
      <c r="CQ50" s="4"/>
      <c r="CR50" s="4"/>
      <c r="CS50" s="4"/>
      <c r="CT50" s="4">
        <v>48</v>
      </c>
      <c r="CU50" s="4"/>
      <c r="CV50" s="4"/>
      <c r="CW50" s="4"/>
      <c r="CX50" s="4"/>
      <c r="CY50" s="4"/>
      <c r="CZ50" s="4"/>
      <c r="DA50" s="4"/>
      <c r="DB50" s="4"/>
      <c r="DC50" s="4"/>
      <c r="DD50" s="4"/>
      <c r="DE50" s="4"/>
      <c r="DF50" s="4"/>
      <c r="DG50" s="4"/>
      <c r="DH50" s="4"/>
      <c r="DI50" s="4"/>
      <c r="DJ50" s="4"/>
      <c r="DK50" s="4"/>
      <c r="DL50" s="4"/>
      <c r="DM50" s="4"/>
      <c r="DN50" s="4"/>
      <c r="DO50" s="4"/>
      <c r="DP50" s="4"/>
      <c r="DQ50" s="4"/>
      <c r="DR50" s="4">
        <v>17</v>
      </c>
      <c r="DS50" s="4">
        <v>19</v>
      </c>
      <c r="DT50" s="4"/>
      <c r="DU50" s="4"/>
      <c r="DV50" s="4"/>
      <c r="DW50" s="4"/>
      <c r="DX50" s="4"/>
      <c r="DY50" s="4"/>
      <c r="DZ50" s="4"/>
      <c r="EA50" s="4"/>
      <c r="EB50" s="4"/>
      <c r="EC50" s="4"/>
      <c r="ED50" s="4">
        <v>100</v>
      </c>
      <c r="EE50" s="4">
        <v>100</v>
      </c>
      <c r="EF50" s="4">
        <v>50</v>
      </c>
      <c r="EG50" s="4"/>
      <c r="EH50" s="4"/>
      <c r="EI50" s="4"/>
      <c r="EJ50" s="8" t="e">
        <f>#REF!-#REF!</f>
        <v>#REF!</v>
      </c>
    </row>
    <row r="51" spans="1:140" ht="37.5" x14ac:dyDescent="0.3">
      <c r="A51" s="4">
        <v>19</v>
      </c>
      <c r="B51" s="37" t="s">
        <v>51</v>
      </c>
      <c r="C51" s="37" t="s">
        <v>52</v>
      </c>
      <c r="D51" s="38" t="s">
        <v>1</v>
      </c>
      <c r="E51" s="34">
        <v>900</v>
      </c>
      <c r="F51" s="35">
        <v>50</v>
      </c>
      <c r="G51" s="34">
        <f t="shared" si="2"/>
        <v>45000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v>300</v>
      </c>
      <c r="AJ51" s="4">
        <v>110</v>
      </c>
      <c r="AK51" s="4">
        <v>70</v>
      </c>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c r="CA51" s="4"/>
      <c r="CB51" s="4"/>
      <c r="CC51" s="4"/>
      <c r="CD51" s="4"/>
      <c r="CE51" s="4">
        <v>10</v>
      </c>
      <c r="CF51" s="4">
        <v>10</v>
      </c>
      <c r="CG51" s="4">
        <v>10</v>
      </c>
      <c r="CH51" s="4">
        <v>12</v>
      </c>
      <c r="CI51" s="4"/>
      <c r="CJ51" s="4"/>
      <c r="CK51" s="4">
        <v>14</v>
      </c>
      <c r="CL51" s="4"/>
      <c r="CM51" s="4">
        <v>10</v>
      </c>
      <c r="CN51" s="4"/>
      <c r="CO51" s="4"/>
      <c r="CP51" s="4"/>
      <c r="CQ51" s="4">
        <v>12</v>
      </c>
      <c r="CR51" s="4"/>
      <c r="CS51" s="4"/>
      <c r="CT51" s="4">
        <v>144</v>
      </c>
      <c r="CU51" s="4"/>
      <c r="CV51" s="4"/>
      <c r="CW51" s="4"/>
      <c r="CX51" s="4"/>
      <c r="CY51" s="4"/>
      <c r="CZ51" s="4"/>
      <c r="DA51" s="4"/>
      <c r="DB51" s="4"/>
      <c r="DC51" s="4"/>
      <c r="DD51" s="4"/>
      <c r="DE51" s="4"/>
      <c r="DF51" s="4"/>
      <c r="DG51" s="4"/>
      <c r="DH51" s="4"/>
      <c r="DI51" s="4"/>
      <c r="DJ51" s="4"/>
      <c r="DK51" s="4"/>
      <c r="DL51" s="4"/>
      <c r="DM51" s="4"/>
      <c r="DN51" s="4"/>
      <c r="DO51" s="4">
        <v>672</v>
      </c>
      <c r="DP51" s="4"/>
      <c r="DQ51" s="4"/>
      <c r="DR51" s="4"/>
      <c r="DS51" s="4"/>
      <c r="DT51" s="4"/>
      <c r="DU51" s="4"/>
      <c r="DV51" s="4"/>
      <c r="DW51" s="4"/>
      <c r="DX51" s="4">
        <v>12</v>
      </c>
      <c r="DY51" s="4"/>
      <c r="DZ51" s="4"/>
      <c r="EA51" s="4"/>
      <c r="EB51" s="4"/>
      <c r="EC51" s="4"/>
      <c r="ED51" s="4">
        <v>70</v>
      </c>
      <c r="EE51" s="4">
        <v>110</v>
      </c>
      <c r="EF51" s="4">
        <v>20</v>
      </c>
      <c r="EG51" s="4"/>
      <c r="EH51" s="4"/>
      <c r="EI51" s="4"/>
      <c r="EJ51" s="8" t="e">
        <f>#REF!-#REF!</f>
        <v>#REF!</v>
      </c>
    </row>
    <row r="52" spans="1:140" x14ac:dyDescent="0.3">
      <c r="A52" s="4">
        <v>20</v>
      </c>
      <c r="B52" s="37" t="s">
        <v>5</v>
      </c>
      <c r="C52" s="37" t="s">
        <v>53</v>
      </c>
      <c r="D52" s="38" t="s">
        <v>1</v>
      </c>
      <c r="E52" s="34">
        <v>800</v>
      </c>
      <c r="F52" s="35">
        <v>15</v>
      </c>
      <c r="G52" s="34">
        <f t="shared" si="2"/>
        <v>12000</v>
      </c>
      <c r="H52" s="4"/>
      <c r="I52" s="4"/>
      <c r="J52" s="4"/>
      <c r="K52" s="4"/>
      <c r="L52" s="4"/>
      <c r="M52" s="4"/>
      <c r="N52" s="4"/>
      <c r="O52" s="4"/>
      <c r="P52" s="4"/>
      <c r="Q52" s="4"/>
      <c r="R52" s="4"/>
      <c r="S52" s="4"/>
      <c r="T52" s="4"/>
      <c r="U52" s="4"/>
      <c r="V52" s="4"/>
      <c r="W52" s="4"/>
      <c r="X52" s="4"/>
      <c r="Y52" s="4"/>
      <c r="Z52" s="4">
        <v>400</v>
      </c>
      <c r="AA52" s="4"/>
      <c r="AB52" s="4"/>
      <c r="AC52" s="4"/>
      <c r="AD52" s="4"/>
      <c r="AE52" s="4"/>
      <c r="AF52" s="4"/>
      <c r="AG52" s="4"/>
      <c r="AH52" s="4"/>
      <c r="AI52" s="4"/>
      <c r="AJ52" s="4"/>
      <c r="AK52" s="4"/>
      <c r="AL52" s="4">
        <v>48</v>
      </c>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c r="CA52" s="4"/>
      <c r="CB52" s="4"/>
      <c r="CC52" s="4">
        <v>150</v>
      </c>
      <c r="CD52" s="4"/>
      <c r="CE52" s="4"/>
      <c r="CF52" s="4"/>
      <c r="CG52" s="4"/>
      <c r="CH52" s="4"/>
      <c r="CI52" s="4"/>
      <c r="CJ52" s="4"/>
      <c r="CK52" s="4"/>
      <c r="CL52" s="4"/>
      <c r="CM52" s="4"/>
      <c r="CN52" s="4"/>
      <c r="CO52" s="4"/>
      <c r="CP52" s="4"/>
      <c r="CQ52" s="4"/>
      <c r="CR52" s="4"/>
      <c r="CS52" s="4"/>
      <c r="CT52" s="4"/>
      <c r="CU52" s="4"/>
      <c r="CV52" s="4"/>
      <c r="CW52" s="4"/>
      <c r="CX52" s="4"/>
      <c r="CY52" s="4"/>
      <c r="CZ52" s="4"/>
      <c r="DA52" s="4"/>
      <c r="DB52" s="4"/>
      <c r="DC52" s="4"/>
      <c r="DD52" s="4"/>
      <c r="DE52" s="4"/>
      <c r="DF52" s="4"/>
      <c r="DG52" s="4"/>
      <c r="DH52" s="4"/>
      <c r="DI52" s="4">
        <v>360</v>
      </c>
      <c r="DJ52" s="4"/>
      <c r="DK52" s="4"/>
      <c r="DL52" s="4"/>
      <c r="DM52" s="4"/>
      <c r="DN52" s="4"/>
      <c r="DO52" s="4"/>
      <c r="DP52" s="4"/>
      <c r="DQ52" s="4"/>
      <c r="DR52" s="4"/>
      <c r="DS52" s="4"/>
      <c r="DT52" s="4"/>
      <c r="DU52" s="4"/>
      <c r="DV52" s="4"/>
      <c r="DW52" s="4"/>
      <c r="DX52" s="4"/>
      <c r="DY52" s="4"/>
      <c r="DZ52" s="4"/>
      <c r="EA52" s="4"/>
      <c r="EB52" s="4"/>
      <c r="EC52" s="4"/>
      <c r="ED52" s="4"/>
      <c r="EE52" s="4"/>
      <c r="EF52" s="4"/>
      <c r="EG52" s="4"/>
      <c r="EH52" s="4"/>
      <c r="EI52" s="4"/>
      <c r="EJ52" s="8" t="e">
        <f>#REF!-#REF!</f>
        <v>#REF!</v>
      </c>
    </row>
    <row r="53" spans="1:140" x14ac:dyDescent="0.3">
      <c r="A53" s="4">
        <v>21</v>
      </c>
      <c r="B53" s="37" t="s">
        <v>5</v>
      </c>
      <c r="C53" s="37" t="s">
        <v>54</v>
      </c>
      <c r="D53" s="38" t="s">
        <v>1</v>
      </c>
      <c r="E53" s="34">
        <v>640</v>
      </c>
      <c r="F53" s="35">
        <v>100</v>
      </c>
      <c r="G53" s="34">
        <f t="shared" si="2"/>
        <v>64000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c r="CA53" s="4"/>
      <c r="CB53" s="4"/>
      <c r="CC53" s="4"/>
      <c r="CD53" s="4"/>
      <c r="CE53" s="4"/>
      <c r="CF53" s="4"/>
      <c r="CG53" s="4"/>
      <c r="CH53" s="4"/>
      <c r="CI53" s="4"/>
      <c r="CJ53" s="4"/>
      <c r="CK53" s="4"/>
      <c r="CL53" s="4"/>
      <c r="CM53" s="4"/>
      <c r="CN53" s="4"/>
      <c r="CO53" s="4"/>
      <c r="CP53" s="4"/>
      <c r="CQ53" s="4"/>
      <c r="CR53" s="4"/>
      <c r="CS53" s="4"/>
      <c r="CT53" s="4"/>
      <c r="CU53" s="4"/>
      <c r="CV53" s="4"/>
      <c r="CW53" s="4"/>
      <c r="CX53" s="4"/>
      <c r="CY53" s="4"/>
      <c r="CZ53" s="4"/>
      <c r="DA53" s="4"/>
      <c r="DB53" s="4"/>
      <c r="DC53" s="4"/>
      <c r="DD53" s="4"/>
      <c r="DE53" s="4"/>
      <c r="DF53" s="4"/>
      <c r="DG53" s="4"/>
      <c r="DH53" s="4"/>
      <c r="DI53" s="4"/>
      <c r="DJ53" s="4"/>
      <c r="DK53" s="4"/>
      <c r="DL53" s="4"/>
      <c r="DM53" s="4"/>
      <c r="DN53" s="4"/>
      <c r="DO53" s="4"/>
      <c r="DP53" s="4"/>
      <c r="DQ53" s="4"/>
      <c r="DR53" s="4"/>
      <c r="DS53" s="4"/>
      <c r="DT53" s="4"/>
      <c r="DU53" s="4"/>
      <c r="DV53" s="4"/>
      <c r="DW53" s="4"/>
      <c r="DX53" s="4"/>
      <c r="DY53" s="4"/>
      <c r="DZ53" s="4"/>
      <c r="EA53" s="4"/>
      <c r="EB53" s="4"/>
      <c r="EC53" s="4"/>
      <c r="ED53" s="4">
        <v>100</v>
      </c>
      <c r="EE53" s="4">
        <v>100</v>
      </c>
      <c r="EF53" s="4">
        <v>50</v>
      </c>
      <c r="EG53" s="4"/>
      <c r="EH53" s="4"/>
      <c r="EI53" s="4"/>
      <c r="EJ53" s="8" t="e">
        <f>#REF!-#REF!</f>
        <v>#REF!</v>
      </c>
    </row>
    <row r="54" spans="1:140" ht="37.5" x14ac:dyDescent="0.3">
      <c r="A54" s="4">
        <v>22</v>
      </c>
      <c r="B54" s="37" t="s">
        <v>10</v>
      </c>
      <c r="C54" s="37" t="s">
        <v>55</v>
      </c>
      <c r="D54" s="38" t="s">
        <v>1</v>
      </c>
      <c r="E54" s="34">
        <v>1785</v>
      </c>
      <c r="F54" s="35">
        <v>175</v>
      </c>
      <c r="G54" s="34">
        <f t="shared" si="2"/>
        <v>312375</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v>48</v>
      </c>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v>10</v>
      </c>
      <c r="CF54" s="4">
        <v>10</v>
      </c>
      <c r="CG54" s="4">
        <v>10</v>
      </c>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v>108</v>
      </c>
      <c r="DJ54" s="4"/>
      <c r="DK54" s="4"/>
      <c r="DL54" s="4"/>
      <c r="DM54" s="4"/>
      <c r="DN54" s="4"/>
      <c r="DO54" s="4"/>
      <c r="DP54" s="4"/>
      <c r="DQ54" s="4"/>
      <c r="DR54" s="4"/>
      <c r="DS54" s="4"/>
      <c r="DT54" s="4"/>
      <c r="DU54" s="4"/>
      <c r="DV54" s="4"/>
      <c r="DW54" s="4"/>
      <c r="DX54" s="4">
        <v>50</v>
      </c>
      <c r="DY54" s="4"/>
      <c r="DZ54" s="4"/>
      <c r="EA54" s="4"/>
      <c r="EB54" s="4"/>
      <c r="EC54" s="4"/>
      <c r="ED54" s="4"/>
      <c r="EE54" s="4"/>
      <c r="EF54" s="4"/>
      <c r="EG54" s="4"/>
      <c r="EH54" s="4"/>
      <c r="EI54" s="4"/>
      <c r="EJ54" s="8" t="e">
        <f>#REF!-#REF!</f>
        <v>#REF!</v>
      </c>
    </row>
    <row r="55" spans="1:140" ht="37.5" x14ac:dyDescent="0.3">
      <c r="A55" s="4">
        <v>23</v>
      </c>
      <c r="B55" s="37" t="s">
        <v>10</v>
      </c>
      <c r="C55" s="37" t="s">
        <v>89</v>
      </c>
      <c r="D55" s="38" t="s">
        <v>1</v>
      </c>
      <c r="E55" s="34">
        <v>1320</v>
      </c>
      <c r="F55" s="35">
        <v>235</v>
      </c>
      <c r="G55" s="34">
        <f t="shared" si="2"/>
        <v>310200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v>15</v>
      </c>
      <c r="AJ55" s="4">
        <v>2</v>
      </c>
      <c r="AK55" s="4">
        <v>7</v>
      </c>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c r="CA55" s="4"/>
      <c r="CB55" s="4"/>
      <c r="CC55" s="4"/>
      <c r="CD55" s="4"/>
      <c r="CE55" s="4"/>
      <c r="CF55" s="4"/>
      <c r="CG55" s="4"/>
      <c r="CH55" s="4"/>
      <c r="CI55" s="4"/>
      <c r="CJ55" s="4"/>
      <c r="CK55" s="4"/>
      <c r="CL55" s="4"/>
      <c r="CM55" s="4"/>
      <c r="CN55" s="4"/>
      <c r="CO55" s="4"/>
      <c r="CP55" s="4"/>
      <c r="CQ55" s="4"/>
      <c r="CR55" s="4"/>
      <c r="CS55" s="4"/>
      <c r="CT55" s="4"/>
      <c r="CU55" s="4"/>
      <c r="CV55" s="4"/>
      <c r="CW55" s="4"/>
      <c r="CX55" s="4"/>
      <c r="CY55" s="4"/>
      <c r="CZ55" s="4"/>
      <c r="DA55" s="4"/>
      <c r="DB55" s="4"/>
      <c r="DC55" s="4"/>
      <c r="DD55" s="4"/>
      <c r="DE55" s="4"/>
      <c r="DF55" s="4"/>
      <c r="DG55" s="4"/>
      <c r="DH55" s="4"/>
      <c r="DI55" s="4"/>
      <c r="DJ55" s="4"/>
      <c r="DK55" s="4"/>
      <c r="DL55" s="4"/>
      <c r="DM55" s="4"/>
      <c r="DN55" s="4"/>
      <c r="DO55" s="4"/>
      <c r="DP55" s="4"/>
      <c r="DQ55" s="4"/>
      <c r="DR55" s="4"/>
      <c r="DS55" s="4"/>
      <c r="DT55" s="4"/>
      <c r="DU55" s="4"/>
      <c r="DV55" s="4"/>
      <c r="DW55" s="4"/>
      <c r="DX55" s="4">
        <v>12</v>
      </c>
      <c r="DY55" s="4"/>
      <c r="DZ55" s="4"/>
      <c r="EA55" s="4"/>
      <c r="EB55" s="4"/>
      <c r="EC55" s="4"/>
      <c r="ED55" s="4"/>
      <c r="EE55" s="4"/>
      <c r="EF55" s="4"/>
      <c r="EG55" s="4"/>
      <c r="EH55" s="4"/>
      <c r="EI55" s="4"/>
      <c r="EJ55" s="8" t="e">
        <f>#REF!-#REF!</f>
        <v>#REF!</v>
      </c>
    </row>
    <row r="56" spans="1:140" ht="37.5" x14ac:dyDescent="0.3">
      <c r="A56" s="4">
        <v>24</v>
      </c>
      <c r="B56" s="37" t="s">
        <v>10</v>
      </c>
      <c r="C56" s="37" t="s">
        <v>56</v>
      </c>
      <c r="D56" s="38" t="s">
        <v>1</v>
      </c>
      <c r="E56" s="34">
        <v>820</v>
      </c>
      <c r="F56" s="35">
        <v>60</v>
      </c>
      <c r="G56" s="34">
        <f t="shared" si="2"/>
        <v>49200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v>2</v>
      </c>
      <c r="AJ56" s="4">
        <v>1</v>
      </c>
      <c r="AK56" s="4">
        <v>1</v>
      </c>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c r="CA56" s="4"/>
      <c r="CB56" s="4"/>
      <c r="CC56" s="4"/>
      <c r="CD56" s="4"/>
      <c r="CE56" s="4"/>
      <c r="CF56" s="4"/>
      <c r="CG56" s="4"/>
      <c r="CH56" s="4"/>
      <c r="CI56" s="4"/>
      <c r="CJ56" s="4"/>
      <c r="CK56" s="4"/>
      <c r="CL56" s="4"/>
      <c r="CM56" s="4"/>
      <c r="CN56" s="4"/>
      <c r="CO56" s="4"/>
      <c r="CP56" s="4"/>
      <c r="CQ56" s="4"/>
      <c r="CR56" s="4"/>
      <c r="CS56" s="4"/>
      <c r="CT56" s="4"/>
      <c r="CU56" s="4"/>
      <c r="CV56" s="4"/>
      <c r="CW56" s="4"/>
      <c r="CX56" s="4"/>
      <c r="CY56" s="4"/>
      <c r="CZ56" s="4">
        <v>40</v>
      </c>
      <c r="DA56" s="4">
        <v>1</v>
      </c>
      <c r="DB56" s="4">
        <v>7</v>
      </c>
      <c r="DC56" s="4"/>
      <c r="DD56" s="4"/>
      <c r="DE56" s="4"/>
      <c r="DF56" s="4"/>
      <c r="DG56" s="4"/>
      <c r="DH56" s="4"/>
      <c r="DI56" s="4"/>
      <c r="DJ56" s="4"/>
      <c r="DK56" s="4"/>
      <c r="DL56" s="4"/>
      <c r="DM56" s="4"/>
      <c r="DN56" s="4"/>
      <c r="DO56" s="4"/>
      <c r="DP56" s="4"/>
      <c r="DQ56" s="4"/>
      <c r="DR56" s="4">
        <v>30</v>
      </c>
      <c r="DS56" s="4">
        <v>180</v>
      </c>
      <c r="DT56" s="4"/>
      <c r="DU56" s="4"/>
      <c r="DV56" s="4"/>
      <c r="DW56" s="4"/>
      <c r="DX56" s="4">
        <v>5</v>
      </c>
      <c r="DY56" s="4"/>
      <c r="DZ56" s="4"/>
      <c r="EA56" s="4"/>
      <c r="EB56" s="4"/>
      <c r="EC56" s="4"/>
      <c r="ED56" s="4"/>
      <c r="EE56" s="4"/>
      <c r="EF56" s="4"/>
      <c r="EG56" s="4"/>
      <c r="EH56" s="4"/>
      <c r="EI56" s="4"/>
      <c r="EJ56" s="8" t="e">
        <f>#REF!-#REF!</f>
        <v>#REF!</v>
      </c>
    </row>
    <row r="57" spans="1:140" ht="37.5" x14ac:dyDescent="0.3">
      <c r="A57" s="4">
        <v>25</v>
      </c>
      <c r="B57" s="37" t="s">
        <v>10</v>
      </c>
      <c r="C57" s="37" t="s">
        <v>90</v>
      </c>
      <c r="D57" s="38" t="s">
        <v>1</v>
      </c>
      <c r="E57" s="34">
        <v>1740</v>
      </c>
      <c r="F57" s="35">
        <v>100</v>
      </c>
      <c r="G57" s="34">
        <f t="shared" si="2"/>
        <v>174000</v>
      </c>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v>90</v>
      </c>
      <c r="AJ57" s="4">
        <v>20</v>
      </c>
      <c r="AK57" s="4">
        <v>10</v>
      </c>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c r="CA57" s="4"/>
      <c r="CB57" s="4"/>
      <c r="CC57" s="4"/>
      <c r="CD57" s="4"/>
      <c r="CE57" s="4"/>
      <c r="CF57" s="4"/>
      <c r="CG57" s="4"/>
      <c r="CH57" s="4"/>
      <c r="CI57" s="4"/>
      <c r="CJ57" s="4"/>
      <c r="CK57" s="4"/>
      <c r="CL57" s="4"/>
      <c r="CM57" s="4"/>
      <c r="CN57" s="4"/>
      <c r="CO57" s="4"/>
      <c r="CP57" s="4"/>
      <c r="CQ57" s="4"/>
      <c r="CR57" s="4"/>
      <c r="CS57" s="4"/>
      <c r="CT57" s="4"/>
      <c r="CU57" s="4"/>
      <c r="CV57" s="4"/>
      <c r="CW57" s="4"/>
      <c r="CX57" s="4"/>
      <c r="CY57" s="4"/>
      <c r="CZ57" s="4">
        <v>12</v>
      </c>
      <c r="DA57" s="4"/>
      <c r="DB57" s="4"/>
      <c r="DC57" s="4"/>
      <c r="DD57" s="4"/>
      <c r="DE57" s="4"/>
      <c r="DF57" s="4"/>
      <c r="DG57" s="4"/>
      <c r="DH57" s="4"/>
      <c r="DI57" s="4"/>
      <c r="DJ57" s="4"/>
      <c r="DK57" s="4"/>
      <c r="DL57" s="4"/>
      <c r="DM57" s="4"/>
      <c r="DN57" s="4"/>
      <c r="DO57" s="4"/>
      <c r="DP57" s="4"/>
      <c r="DQ57" s="4"/>
      <c r="DR57" s="4"/>
      <c r="DS57" s="4"/>
      <c r="DT57" s="4"/>
      <c r="DU57" s="4"/>
      <c r="DV57" s="4"/>
      <c r="DW57" s="4"/>
      <c r="DX57" s="4"/>
      <c r="DY57" s="4"/>
      <c r="DZ57" s="4"/>
      <c r="EA57" s="4"/>
      <c r="EB57" s="4"/>
      <c r="EC57" s="4"/>
      <c r="ED57" s="4"/>
      <c r="EE57" s="4"/>
      <c r="EF57" s="4"/>
      <c r="EG57" s="4"/>
      <c r="EH57" s="4"/>
      <c r="EI57" s="4"/>
      <c r="EJ57" s="8" t="e">
        <f>#REF!-#REF!</f>
        <v>#REF!</v>
      </c>
    </row>
    <row r="58" spans="1:140" ht="37.5" x14ac:dyDescent="0.3">
      <c r="A58" s="4">
        <v>26</v>
      </c>
      <c r="B58" s="37" t="s">
        <v>57</v>
      </c>
      <c r="C58" s="37" t="s">
        <v>58</v>
      </c>
      <c r="D58" s="38" t="s">
        <v>1</v>
      </c>
      <c r="E58" s="34">
        <v>3600</v>
      </c>
      <c r="F58" s="35">
        <v>5</v>
      </c>
      <c r="G58" s="34">
        <f t="shared" si="2"/>
        <v>18000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v>70</v>
      </c>
      <c r="DA58" s="4">
        <v>1</v>
      </c>
      <c r="DB58" s="4">
        <v>25</v>
      </c>
      <c r="DC58" s="4"/>
      <c r="DD58" s="4"/>
      <c r="DE58" s="4"/>
      <c r="DF58" s="4"/>
      <c r="DG58" s="4"/>
      <c r="DH58" s="4"/>
      <c r="DI58" s="4"/>
      <c r="DJ58" s="4"/>
      <c r="DK58" s="4"/>
      <c r="DL58" s="4"/>
      <c r="DM58" s="4"/>
      <c r="DN58" s="4"/>
      <c r="DO58" s="4"/>
      <c r="DP58" s="4"/>
      <c r="DQ58" s="4"/>
      <c r="DR58" s="4">
        <v>320</v>
      </c>
      <c r="DS58" s="4">
        <v>400</v>
      </c>
      <c r="DT58" s="4"/>
      <c r="DU58" s="4"/>
      <c r="DV58" s="4"/>
      <c r="DW58" s="4"/>
      <c r="DX58" s="4">
        <v>50</v>
      </c>
      <c r="DY58" s="4"/>
      <c r="DZ58" s="4"/>
      <c r="EA58" s="4"/>
      <c r="EB58" s="4"/>
      <c r="EC58" s="4"/>
      <c r="ED58" s="4"/>
      <c r="EE58" s="4"/>
      <c r="EF58" s="4"/>
      <c r="EG58" s="4"/>
      <c r="EH58" s="4"/>
      <c r="EI58" s="4"/>
      <c r="EJ58" s="8" t="e">
        <f>#REF!-#REF!</f>
        <v>#REF!</v>
      </c>
    </row>
    <row r="59" spans="1:140" ht="37.5" x14ac:dyDescent="0.3">
      <c r="A59" s="4">
        <v>27</v>
      </c>
      <c r="B59" s="37" t="s">
        <v>59</v>
      </c>
      <c r="C59" s="37" t="s">
        <v>60</v>
      </c>
      <c r="D59" s="38" t="s">
        <v>1</v>
      </c>
      <c r="E59" s="34">
        <v>650</v>
      </c>
      <c r="F59" s="35">
        <v>4</v>
      </c>
      <c r="G59" s="34">
        <f t="shared" si="2"/>
        <v>2600</v>
      </c>
      <c r="H59" s="4"/>
      <c r="I59" s="4"/>
      <c r="J59" s="4"/>
      <c r="K59" s="4"/>
      <c r="L59" s="4"/>
      <c r="M59" s="4"/>
      <c r="N59" s="4"/>
      <c r="O59" s="4"/>
      <c r="P59" s="4"/>
      <c r="Q59" s="4"/>
      <c r="R59" s="4"/>
      <c r="S59" s="4"/>
      <c r="T59" s="4"/>
      <c r="U59" s="4"/>
      <c r="V59" s="4"/>
      <c r="W59" s="4"/>
      <c r="X59" s="4"/>
      <c r="Y59" s="4"/>
      <c r="Z59" s="4">
        <v>50</v>
      </c>
      <c r="AA59" s="4"/>
      <c r="AB59" s="4"/>
      <c r="AC59" s="4"/>
      <c r="AD59" s="4"/>
      <c r="AE59" s="4"/>
      <c r="AF59" s="4"/>
      <c r="AG59" s="4"/>
      <c r="AH59" s="4"/>
      <c r="AI59" s="4"/>
      <c r="AJ59" s="4"/>
      <c r="AK59" s="4"/>
      <c r="AL59" s="4">
        <v>96</v>
      </c>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c r="CA59" s="4"/>
      <c r="CB59" s="4"/>
      <c r="CC59" s="4"/>
      <c r="CD59" s="4"/>
      <c r="CE59" s="4">
        <v>5</v>
      </c>
      <c r="CF59" s="4">
        <v>5</v>
      </c>
      <c r="CG59" s="4">
        <v>2</v>
      </c>
      <c r="CH59" s="4"/>
      <c r="CI59" s="4"/>
      <c r="CJ59" s="4"/>
      <c r="CK59" s="4"/>
      <c r="CL59" s="4"/>
      <c r="CM59" s="4"/>
      <c r="CN59" s="4"/>
      <c r="CO59" s="4"/>
      <c r="CP59" s="4"/>
      <c r="CQ59" s="4"/>
      <c r="CR59" s="4"/>
      <c r="CS59" s="4"/>
      <c r="CT59" s="4"/>
      <c r="CU59" s="4"/>
      <c r="CV59" s="4"/>
      <c r="CW59" s="4"/>
      <c r="CX59" s="4"/>
      <c r="CY59" s="4"/>
      <c r="CZ59" s="4"/>
      <c r="DA59" s="4"/>
      <c r="DB59" s="4"/>
      <c r="DC59" s="4"/>
      <c r="DD59" s="4"/>
      <c r="DE59" s="4"/>
      <c r="DF59" s="4"/>
      <c r="DG59" s="4"/>
      <c r="DH59" s="4"/>
      <c r="DI59" s="4">
        <v>252</v>
      </c>
      <c r="DJ59" s="4"/>
      <c r="DK59" s="4"/>
      <c r="DL59" s="4"/>
      <c r="DM59" s="4"/>
      <c r="DN59" s="4">
        <v>100</v>
      </c>
      <c r="DO59" s="4"/>
      <c r="DP59" s="4"/>
      <c r="DQ59" s="4"/>
      <c r="DR59" s="4"/>
      <c r="DS59" s="4"/>
      <c r="DT59" s="4"/>
      <c r="DU59" s="4"/>
      <c r="DV59" s="4"/>
      <c r="DW59" s="4"/>
      <c r="DX59" s="4"/>
      <c r="DY59" s="4"/>
      <c r="DZ59" s="4"/>
      <c r="EA59" s="4"/>
      <c r="EB59" s="4"/>
      <c r="EC59" s="4"/>
      <c r="ED59" s="4"/>
      <c r="EE59" s="4"/>
      <c r="EF59" s="4"/>
      <c r="EG59" s="4"/>
      <c r="EH59" s="4"/>
      <c r="EI59" s="4"/>
      <c r="EJ59" s="8" t="e">
        <f>#REF!-#REF!</f>
        <v>#REF!</v>
      </c>
    </row>
    <row r="60" spans="1:140" x14ac:dyDescent="0.3">
      <c r="A60" s="4">
        <v>28</v>
      </c>
      <c r="B60" s="37" t="s">
        <v>61</v>
      </c>
      <c r="C60" s="37" t="s">
        <v>62</v>
      </c>
      <c r="D60" s="38" t="s">
        <v>1</v>
      </c>
      <c r="E60" s="34">
        <v>830</v>
      </c>
      <c r="F60" s="35">
        <v>151</v>
      </c>
      <c r="G60" s="34">
        <f t="shared" si="2"/>
        <v>125330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c r="CA60" s="4"/>
      <c r="CB60" s="4"/>
      <c r="CC60" s="4"/>
      <c r="CD60" s="4"/>
      <c r="CE60" s="4"/>
      <c r="CF60" s="4"/>
      <c r="CG60" s="4"/>
      <c r="CH60" s="4"/>
      <c r="CI60" s="4"/>
      <c r="CJ60" s="4"/>
      <c r="CK60" s="4"/>
      <c r="CL60" s="4"/>
      <c r="CM60" s="4"/>
      <c r="CN60" s="4"/>
      <c r="CO60" s="4"/>
      <c r="CP60" s="4"/>
      <c r="CQ60" s="4"/>
      <c r="CR60" s="4"/>
      <c r="CS60" s="4"/>
      <c r="CT60" s="4"/>
      <c r="CU60" s="4"/>
      <c r="CV60" s="4"/>
      <c r="CW60" s="4"/>
      <c r="CX60" s="4"/>
      <c r="CY60" s="4"/>
      <c r="CZ60" s="4"/>
      <c r="DA60" s="4"/>
      <c r="DB60" s="4"/>
      <c r="DC60" s="4"/>
      <c r="DD60" s="4"/>
      <c r="DE60" s="4"/>
      <c r="DF60" s="4"/>
      <c r="DG60" s="4"/>
      <c r="DH60" s="4"/>
      <c r="DI60" s="4"/>
      <c r="DJ60" s="4"/>
      <c r="DK60" s="4"/>
      <c r="DL60" s="4"/>
      <c r="DM60" s="4"/>
      <c r="DN60" s="4"/>
      <c r="DO60" s="4"/>
      <c r="DP60" s="4"/>
      <c r="DQ60" s="4"/>
      <c r="DR60" s="4"/>
      <c r="DS60" s="4"/>
      <c r="DT60" s="4"/>
      <c r="DU60" s="4"/>
      <c r="DV60" s="4"/>
      <c r="DW60" s="4"/>
      <c r="DX60" s="4"/>
      <c r="DY60" s="4"/>
      <c r="DZ60" s="4"/>
      <c r="EA60" s="4"/>
      <c r="EB60" s="4"/>
      <c r="EC60" s="4"/>
      <c r="ED60" s="4"/>
      <c r="EE60" s="4"/>
      <c r="EF60" s="4"/>
      <c r="EG60" s="4"/>
      <c r="EH60" s="4"/>
      <c r="EI60" s="4"/>
    </row>
    <row r="61" spans="1:140" ht="37.5" x14ac:dyDescent="0.3">
      <c r="A61" s="4">
        <v>29</v>
      </c>
      <c r="B61" s="37" t="s">
        <v>63</v>
      </c>
      <c r="C61" s="37" t="s">
        <v>64</v>
      </c>
      <c r="D61" s="38" t="s">
        <v>1</v>
      </c>
      <c r="E61" s="34">
        <v>1090</v>
      </c>
      <c r="F61" s="35">
        <v>10</v>
      </c>
      <c r="G61" s="34">
        <f t="shared" si="2"/>
        <v>10900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row>
    <row r="62" spans="1:140" ht="37.5" x14ac:dyDescent="0.3">
      <c r="A62" s="4">
        <v>30</v>
      </c>
      <c r="B62" s="37" t="s">
        <v>65</v>
      </c>
      <c r="C62" s="37" t="s">
        <v>66</v>
      </c>
      <c r="D62" s="38" t="s">
        <v>1</v>
      </c>
      <c r="E62" s="34">
        <v>490</v>
      </c>
      <c r="F62" s="35">
        <v>5</v>
      </c>
      <c r="G62" s="34">
        <f t="shared" si="2"/>
        <v>2450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c r="CA62" s="4"/>
      <c r="CB62" s="4"/>
      <c r="CC62" s="4"/>
      <c r="CD62" s="4"/>
      <c r="CE62" s="4"/>
      <c r="CF62" s="4"/>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row>
    <row r="63" spans="1:140" ht="37.5" x14ac:dyDescent="0.3">
      <c r="A63" s="4">
        <v>31</v>
      </c>
      <c r="B63" s="37" t="s">
        <v>65</v>
      </c>
      <c r="C63" s="37" t="s">
        <v>108</v>
      </c>
      <c r="D63" s="38" t="s">
        <v>1</v>
      </c>
      <c r="E63" s="34">
        <v>6630</v>
      </c>
      <c r="F63" s="35">
        <v>400</v>
      </c>
      <c r="G63" s="34">
        <f t="shared" si="2"/>
        <v>2652000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4"/>
      <c r="CW63" s="4"/>
      <c r="CX63" s="4"/>
      <c r="CY63" s="4"/>
      <c r="CZ63" s="4"/>
      <c r="DA63" s="4"/>
      <c r="DB63" s="4"/>
      <c r="DC63" s="4"/>
      <c r="DD63" s="4"/>
      <c r="DE63" s="4"/>
      <c r="DF63" s="4"/>
      <c r="DG63" s="4"/>
      <c r="DH63" s="4"/>
      <c r="DI63" s="4"/>
      <c r="DJ63" s="4"/>
      <c r="DK63" s="4"/>
      <c r="DL63" s="4"/>
      <c r="DM63" s="4"/>
      <c r="DN63" s="4"/>
      <c r="DO63" s="4"/>
      <c r="DP63" s="4"/>
      <c r="DQ63" s="4"/>
      <c r="DR63" s="4"/>
      <c r="DS63" s="4"/>
      <c r="DT63" s="4"/>
      <c r="DU63" s="4"/>
      <c r="DV63" s="4"/>
      <c r="DW63" s="4"/>
      <c r="DX63" s="4"/>
      <c r="DY63" s="4"/>
      <c r="DZ63" s="4"/>
      <c r="EA63" s="4"/>
      <c r="EB63" s="4"/>
      <c r="EC63" s="4"/>
      <c r="ED63" s="4"/>
      <c r="EE63" s="4"/>
      <c r="EF63" s="4"/>
      <c r="EG63" s="4"/>
      <c r="EH63" s="4"/>
      <c r="EI63" s="4"/>
    </row>
    <row r="64" spans="1:140" ht="37.5" x14ac:dyDescent="0.3">
      <c r="A64" s="4">
        <v>32</v>
      </c>
      <c r="B64" s="37" t="s">
        <v>67</v>
      </c>
      <c r="C64" s="37" t="s">
        <v>49</v>
      </c>
      <c r="D64" s="38" t="s">
        <v>1</v>
      </c>
      <c r="E64" s="34">
        <v>1250</v>
      </c>
      <c r="F64" s="35">
        <v>10</v>
      </c>
      <c r="G64" s="34">
        <f t="shared" si="2"/>
        <v>12500</v>
      </c>
      <c r="H64" s="4"/>
      <c r="I64" s="4"/>
      <c r="J64" s="4"/>
      <c r="K64" s="4"/>
      <c r="L64" s="4"/>
      <c r="M64" s="4"/>
      <c r="N64" s="4">
        <v>30</v>
      </c>
      <c r="O64" s="4">
        <v>10</v>
      </c>
      <c r="P64" s="4">
        <v>10</v>
      </c>
      <c r="Q64" s="4"/>
      <c r="R64" s="4"/>
      <c r="S64" s="4"/>
      <c r="T64" s="4"/>
      <c r="U64" s="4"/>
      <c r="V64" s="4"/>
      <c r="W64" s="4"/>
      <c r="X64" s="4"/>
      <c r="Y64" s="4"/>
      <c r="Z64" s="4"/>
      <c r="AA64" s="4"/>
      <c r="AB64" s="4"/>
      <c r="AC64" s="4"/>
      <c r="AD64" s="4"/>
      <c r="AE64" s="4"/>
      <c r="AF64" s="4"/>
      <c r="AG64" s="4"/>
      <c r="AH64" s="4"/>
      <c r="AI64" s="4"/>
      <c r="AJ64" s="4"/>
      <c r="AK64" s="4"/>
      <c r="AL64" s="4">
        <v>48</v>
      </c>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4"/>
      <c r="CW64" s="4"/>
      <c r="CX64" s="4"/>
      <c r="CY64" s="4"/>
      <c r="CZ64" s="4"/>
      <c r="DA64" s="4"/>
      <c r="DB64" s="4"/>
      <c r="DC64" s="4"/>
      <c r="DD64" s="4"/>
      <c r="DE64" s="4"/>
      <c r="DF64" s="4"/>
      <c r="DG64" s="4"/>
      <c r="DH64" s="4"/>
      <c r="DI64" s="4"/>
      <c r="DJ64" s="4"/>
      <c r="DK64" s="4"/>
      <c r="DL64" s="4"/>
      <c r="DM64" s="4"/>
      <c r="DN64" s="4"/>
      <c r="DO64" s="4"/>
      <c r="DP64" s="4"/>
      <c r="DQ64" s="4"/>
      <c r="DR64" s="4"/>
      <c r="DS64" s="4"/>
      <c r="DT64" s="4"/>
      <c r="DU64" s="4"/>
      <c r="DV64" s="4"/>
      <c r="DW64" s="4"/>
      <c r="DX64" s="4">
        <v>12</v>
      </c>
      <c r="DY64" s="4"/>
      <c r="DZ64" s="4"/>
      <c r="EA64" s="4"/>
      <c r="EB64" s="4"/>
      <c r="EC64" s="4"/>
      <c r="ED64" s="4"/>
      <c r="EE64" s="4"/>
      <c r="EF64" s="4"/>
      <c r="EG64" s="4"/>
      <c r="EH64" s="4"/>
      <c r="EI64" s="4"/>
      <c r="EJ64" s="8" t="e">
        <f>#REF!-#REF!</f>
        <v>#REF!</v>
      </c>
    </row>
    <row r="65" spans="1:142" x14ac:dyDescent="0.3">
      <c r="A65" s="4">
        <v>33</v>
      </c>
      <c r="B65" s="37" t="s">
        <v>6</v>
      </c>
      <c r="C65" s="37" t="s">
        <v>68</v>
      </c>
      <c r="D65" s="38" t="s">
        <v>1</v>
      </c>
      <c r="E65" s="34">
        <v>570</v>
      </c>
      <c r="F65" s="35">
        <v>533</v>
      </c>
      <c r="G65" s="34">
        <f t="shared" si="2"/>
        <v>303810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4"/>
      <c r="CW65" s="4"/>
      <c r="CX65" s="4"/>
      <c r="CY65" s="4"/>
      <c r="CZ65" s="4"/>
      <c r="DA65" s="4"/>
      <c r="DB65" s="4"/>
      <c r="DC65" s="4"/>
      <c r="DD65" s="4"/>
      <c r="DE65" s="4"/>
      <c r="DF65" s="4"/>
      <c r="DG65" s="4"/>
      <c r="DH65" s="4"/>
      <c r="DI65" s="4"/>
      <c r="DJ65" s="4"/>
      <c r="DK65" s="4"/>
      <c r="DL65" s="4"/>
      <c r="DM65" s="4"/>
      <c r="DN65" s="4"/>
      <c r="DO65" s="4"/>
      <c r="DP65" s="4"/>
      <c r="DQ65" s="4"/>
      <c r="DR65" s="4">
        <v>170</v>
      </c>
      <c r="DS65" s="4">
        <v>550</v>
      </c>
      <c r="DT65" s="4"/>
      <c r="DU65" s="4"/>
      <c r="DV65" s="4"/>
      <c r="DW65" s="4"/>
      <c r="DX65" s="4"/>
      <c r="DY65" s="4"/>
      <c r="DZ65" s="4"/>
      <c r="EA65" s="4"/>
      <c r="EB65" s="4"/>
      <c r="EC65" s="4"/>
      <c r="ED65" s="4"/>
      <c r="EE65" s="4"/>
      <c r="EF65" s="4"/>
      <c r="EG65" s="4"/>
      <c r="EH65" s="4"/>
      <c r="EI65" s="4"/>
      <c r="EJ65" s="8" t="e">
        <f>#REF!-#REF!</f>
        <v>#REF!</v>
      </c>
    </row>
    <row r="66" spans="1:142" ht="37.5" x14ac:dyDescent="0.3">
      <c r="A66" s="4">
        <v>34</v>
      </c>
      <c r="B66" s="37" t="s">
        <v>6</v>
      </c>
      <c r="C66" s="37" t="s">
        <v>69</v>
      </c>
      <c r="D66" s="38" t="s">
        <v>1</v>
      </c>
      <c r="E66" s="34">
        <v>810</v>
      </c>
      <c r="F66" s="35">
        <v>20</v>
      </c>
      <c r="G66" s="34">
        <f t="shared" si="2"/>
        <v>16200</v>
      </c>
      <c r="H66" s="4"/>
      <c r="I66" s="4"/>
      <c r="J66" s="4"/>
      <c r="K66" s="4"/>
      <c r="L66" s="4"/>
      <c r="M66" s="4"/>
      <c r="N66" s="4">
        <v>40</v>
      </c>
      <c r="O66" s="4">
        <v>20</v>
      </c>
      <c r="P66" s="4">
        <v>60</v>
      </c>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4"/>
      <c r="CW66" s="4"/>
      <c r="CX66" s="4"/>
      <c r="CY66" s="4"/>
      <c r="CZ66" s="4"/>
      <c r="DA66" s="4"/>
      <c r="DB66" s="4"/>
      <c r="DC66" s="4"/>
      <c r="DD66" s="4"/>
      <c r="DE66" s="4"/>
      <c r="DF66" s="4"/>
      <c r="DG66" s="4"/>
      <c r="DH66" s="4"/>
      <c r="DI66" s="4"/>
      <c r="DJ66" s="4"/>
      <c r="DK66" s="4"/>
      <c r="DL66" s="4"/>
      <c r="DM66" s="4"/>
      <c r="DN66" s="4"/>
      <c r="DO66" s="4"/>
      <c r="DP66" s="4"/>
      <c r="DQ66" s="4"/>
      <c r="DR66" s="4"/>
      <c r="DS66" s="4"/>
      <c r="DT66" s="4"/>
      <c r="DU66" s="4"/>
      <c r="DV66" s="4"/>
      <c r="DW66" s="4"/>
      <c r="DX66" s="4"/>
      <c r="DY66" s="4"/>
      <c r="DZ66" s="4"/>
      <c r="EA66" s="4"/>
      <c r="EB66" s="4"/>
      <c r="EC66" s="4"/>
      <c r="ED66" s="4"/>
      <c r="EE66" s="4"/>
      <c r="EF66" s="4"/>
      <c r="EG66" s="4"/>
      <c r="EH66" s="4"/>
      <c r="EI66" s="4"/>
      <c r="EJ66" s="8" t="e">
        <f>#REF!-#REF!</f>
        <v>#REF!</v>
      </c>
    </row>
    <row r="67" spans="1:142" ht="37.5" x14ac:dyDescent="0.3">
      <c r="A67" s="4">
        <v>35</v>
      </c>
      <c r="B67" s="37" t="s">
        <v>6</v>
      </c>
      <c r="C67" s="37" t="s">
        <v>70</v>
      </c>
      <c r="D67" s="38" t="s">
        <v>1</v>
      </c>
      <c r="E67" s="34">
        <v>540</v>
      </c>
      <c r="F67" s="35">
        <v>605</v>
      </c>
      <c r="G67" s="34">
        <f t="shared" si="2"/>
        <v>326700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v>48</v>
      </c>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v>3</v>
      </c>
      <c r="CC67" s="4">
        <v>88</v>
      </c>
      <c r="CD67" s="4">
        <v>1</v>
      </c>
      <c r="CE67" s="4"/>
      <c r="CF67" s="4"/>
      <c r="CG67" s="4"/>
      <c r="CH67" s="4"/>
      <c r="CI67" s="4"/>
      <c r="CJ67" s="4"/>
      <c r="CK67" s="4"/>
      <c r="CL67" s="4"/>
      <c r="CM67" s="4"/>
      <c r="CN67" s="4"/>
      <c r="CO67" s="4"/>
      <c r="CP67" s="4"/>
      <c r="CQ67" s="4"/>
      <c r="CR67" s="4"/>
      <c r="CS67" s="4"/>
      <c r="CT67" s="4"/>
      <c r="CU67" s="4"/>
      <c r="CV67" s="4"/>
      <c r="CW67" s="4"/>
      <c r="CX67" s="4"/>
      <c r="CY67" s="4"/>
      <c r="CZ67" s="4"/>
      <c r="DA67" s="4"/>
      <c r="DB67" s="4"/>
      <c r="DC67" s="4"/>
      <c r="DD67" s="4"/>
      <c r="DE67" s="4"/>
      <c r="DF67" s="4"/>
      <c r="DG67" s="4"/>
      <c r="DH67" s="4"/>
      <c r="DI67" s="4"/>
      <c r="DJ67" s="4"/>
      <c r="DK67" s="4"/>
      <c r="DL67" s="4"/>
      <c r="DM67" s="4"/>
      <c r="DN67" s="4"/>
      <c r="DO67" s="4"/>
      <c r="DP67" s="4"/>
      <c r="DQ67" s="4"/>
      <c r="DR67" s="4">
        <v>300</v>
      </c>
      <c r="DS67" s="4">
        <v>600</v>
      </c>
      <c r="DT67" s="4"/>
      <c r="DU67" s="4"/>
      <c r="DV67" s="4"/>
      <c r="DW67" s="4"/>
      <c r="DX67" s="4"/>
      <c r="DY67" s="4"/>
      <c r="DZ67" s="4"/>
      <c r="EA67" s="4"/>
      <c r="EB67" s="4"/>
      <c r="EC67" s="4"/>
      <c r="ED67" s="4"/>
      <c r="EE67" s="4"/>
      <c r="EF67" s="4"/>
      <c r="EG67" s="4"/>
      <c r="EH67" s="4"/>
      <c r="EI67" s="4"/>
      <c r="EJ67" s="8" t="e">
        <f>#REF!-#REF!</f>
        <v>#REF!</v>
      </c>
    </row>
    <row r="68" spans="1:142" x14ac:dyDescent="0.3">
      <c r="A68" s="40" t="s">
        <v>73</v>
      </c>
      <c r="B68" s="41"/>
      <c r="C68" s="41"/>
      <c r="D68" s="41"/>
      <c r="E68" s="41"/>
      <c r="F68" s="42"/>
      <c r="G68" s="21">
        <f>SUM(G33:G67)</f>
        <v>6932895</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4"/>
      <c r="CW68" s="4"/>
      <c r="CX68" s="4"/>
      <c r="CY68" s="4"/>
      <c r="CZ68" s="4"/>
      <c r="DA68" s="4"/>
      <c r="DB68" s="4"/>
      <c r="DC68" s="4"/>
      <c r="DD68" s="4"/>
      <c r="DE68" s="4"/>
      <c r="DF68" s="4"/>
      <c r="DG68" s="4"/>
      <c r="DH68" s="4"/>
      <c r="DI68" s="4"/>
      <c r="DJ68" s="4"/>
      <c r="DK68" s="4"/>
      <c r="DL68" s="4"/>
      <c r="DM68" s="4"/>
      <c r="DN68" s="4"/>
      <c r="DO68" s="4"/>
      <c r="DP68" s="4"/>
      <c r="DQ68" s="4"/>
      <c r="DR68" s="4"/>
      <c r="DS68" s="4"/>
      <c r="DT68" s="4"/>
      <c r="DU68" s="4"/>
      <c r="DV68" s="4"/>
      <c r="DW68" s="4"/>
      <c r="DX68" s="4"/>
      <c r="DY68" s="4"/>
      <c r="DZ68" s="4"/>
      <c r="EA68" s="4"/>
      <c r="EB68" s="4"/>
      <c r="EC68" s="4"/>
      <c r="ED68" s="4"/>
      <c r="EE68" s="4"/>
      <c r="EF68" s="4"/>
      <c r="EG68" s="4"/>
      <c r="EH68" s="4"/>
      <c r="EI68" s="4"/>
    </row>
    <row r="69" spans="1:142" ht="25.5" x14ac:dyDescent="0.35">
      <c r="A69" s="46" t="s">
        <v>74</v>
      </c>
      <c r="B69" s="47"/>
      <c r="C69" s="47"/>
      <c r="D69" s="47"/>
      <c r="E69" s="48"/>
      <c r="F69" s="4"/>
      <c r="G69" s="21">
        <f>G68+G18+G31</f>
        <v>18571109</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4"/>
      <c r="CW69" s="4"/>
      <c r="CX69" s="4"/>
      <c r="CY69" s="4"/>
      <c r="CZ69" s="4"/>
      <c r="DA69" s="4"/>
      <c r="DB69" s="4"/>
      <c r="DC69" s="4"/>
      <c r="DD69" s="4"/>
      <c r="DE69" s="4"/>
      <c r="DF69" s="4"/>
      <c r="DG69" s="4"/>
      <c r="DH69" s="4"/>
      <c r="DI69" s="4"/>
      <c r="DJ69" s="4"/>
      <c r="DK69" s="4"/>
      <c r="DL69" s="4"/>
      <c r="DM69" s="4"/>
      <c r="DN69" s="4"/>
      <c r="DO69" s="4"/>
      <c r="DP69" s="4"/>
      <c r="DQ69" s="4"/>
      <c r="DR69" s="4"/>
      <c r="DS69" s="4"/>
      <c r="DT69" s="4"/>
      <c r="DU69" s="4"/>
      <c r="DV69" s="4"/>
      <c r="DW69" s="4"/>
      <c r="DX69" s="4"/>
      <c r="DY69" s="4"/>
      <c r="DZ69" s="4"/>
      <c r="EA69" s="4"/>
      <c r="EB69" s="4"/>
      <c r="EC69" s="4"/>
      <c r="ED69" s="4"/>
      <c r="EE69" s="4"/>
      <c r="EF69" s="4"/>
      <c r="EG69" s="4"/>
      <c r="EH69" s="4"/>
      <c r="EI69" s="4"/>
      <c r="EK69" s="18">
        <v>644002873.27999997</v>
      </c>
      <c r="EL69" s="18">
        <v>206288939.03000003</v>
      </c>
    </row>
    <row r="70" spans="1:142" ht="7.5" customHeight="1" x14ac:dyDescent="0.3">
      <c r="B70" s="7"/>
      <c r="C70" s="7"/>
      <c r="D70" s="7"/>
      <c r="E70" s="7"/>
      <c r="F70" s="7"/>
      <c r="G70" s="27"/>
    </row>
    <row r="71" spans="1:142" ht="10.5" hidden="1" customHeight="1" x14ac:dyDescent="0.3">
      <c r="A71" s="39" t="s">
        <v>111</v>
      </c>
      <c r="B71" s="39"/>
      <c r="C71" s="39"/>
      <c r="D71" s="39"/>
      <c r="E71" s="39"/>
      <c r="F71" s="39"/>
      <c r="G71" s="39"/>
      <c r="H71" s="39"/>
      <c r="I71" s="39"/>
    </row>
    <row r="72" spans="1:142" x14ac:dyDescent="0.3">
      <c r="A72" s="39"/>
      <c r="B72" s="39"/>
      <c r="C72" s="39"/>
      <c r="D72" s="39"/>
      <c r="E72" s="39"/>
      <c r="F72" s="39"/>
      <c r="G72" s="39"/>
      <c r="H72" s="39"/>
      <c r="I72" s="39"/>
    </row>
    <row r="73" spans="1:142" x14ac:dyDescent="0.3">
      <c r="A73" s="39"/>
      <c r="B73" s="39"/>
      <c r="C73" s="39"/>
      <c r="D73" s="39"/>
      <c r="E73" s="39"/>
      <c r="F73" s="39"/>
      <c r="G73" s="39"/>
      <c r="H73" s="39"/>
      <c r="I73" s="39"/>
    </row>
    <row r="74" spans="1:142" x14ac:dyDescent="0.3">
      <c r="A74" s="39"/>
      <c r="B74" s="39"/>
      <c r="C74" s="39"/>
      <c r="D74" s="39"/>
      <c r="E74" s="39"/>
      <c r="F74" s="39"/>
      <c r="G74" s="39"/>
      <c r="H74" s="39"/>
      <c r="I74" s="39"/>
    </row>
    <row r="75" spans="1:142" x14ac:dyDescent="0.3">
      <c r="A75" s="39"/>
      <c r="B75" s="39"/>
      <c r="C75" s="39"/>
      <c r="D75" s="39"/>
      <c r="E75" s="39"/>
      <c r="F75" s="39"/>
      <c r="G75" s="39"/>
      <c r="H75" s="39"/>
      <c r="I75" s="39"/>
    </row>
    <row r="76" spans="1:142" x14ac:dyDescent="0.3">
      <c r="A76" s="39"/>
      <c r="B76" s="39"/>
      <c r="C76" s="39"/>
      <c r="D76" s="39"/>
      <c r="E76" s="39"/>
      <c r="F76" s="39"/>
      <c r="G76" s="39"/>
      <c r="H76" s="39"/>
      <c r="I76" s="39"/>
    </row>
    <row r="77" spans="1:142" x14ac:dyDescent="0.3">
      <c r="A77" s="39"/>
      <c r="B77" s="39"/>
      <c r="C77" s="39"/>
      <c r="D77" s="39"/>
      <c r="E77" s="39"/>
      <c r="F77" s="39"/>
      <c r="G77" s="39"/>
      <c r="H77" s="39"/>
      <c r="I77" s="39"/>
    </row>
    <row r="78" spans="1:142" x14ac:dyDescent="0.3">
      <c r="A78" s="39"/>
      <c r="B78" s="39"/>
      <c r="C78" s="39"/>
      <c r="D78" s="39"/>
      <c r="E78" s="39"/>
      <c r="F78" s="39"/>
      <c r="G78" s="39"/>
      <c r="H78" s="39"/>
      <c r="I78" s="39"/>
    </row>
    <row r="79" spans="1:142" x14ac:dyDescent="0.3">
      <c r="A79" s="39"/>
      <c r="B79" s="39"/>
      <c r="C79" s="39"/>
      <c r="D79" s="39"/>
      <c r="E79" s="39"/>
      <c r="F79" s="39"/>
      <c r="G79" s="39"/>
      <c r="H79" s="39"/>
      <c r="I79" s="39"/>
    </row>
    <row r="80" spans="1:142" x14ac:dyDescent="0.3">
      <c r="A80" s="39"/>
      <c r="B80" s="39"/>
      <c r="C80" s="39"/>
      <c r="D80" s="39"/>
      <c r="E80" s="39"/>
      <c r="F80" s="39"/>
      <c r="G80" s="39"/>
      <c r="H80" s="39"/>
      <c r="I80" s="39"/>
    </row>
    <row r="81" spans="1:9" x14ac:dyDescent="0.3">
      <c r="A81" s="39"/>
      <c r="B81" s="39"/>
      <c r="C81" s="39"/>
      <c r="D81" s="39"/>
      <c r="E81" s="39"/>
      <c r="F81" s="39"/>
      <c r="G81" s="39"/>
      <c r="H81" s="39"/>
      <c r="I81" s="39"/>
    </row>
    <row r="82" spans="1:9" x14ac:dyDescent="0.3">
      <c r="A82" s="39"/>
      <c r="B82" s="39"/>
      <c r="C82" s="39"/>
      <c r="D82" s="39"/>
      <c r="E82" s="39"/>
      <c r="F82" s="39"/>
      <c r="G82" s="39"/>
      <c r="H82" s="39"/>
      <c r="I82" s="39"/>
    </row>
    <row r="83" spans="1:9" x14ac:dyDescent="0.3">
      <c r="A83" s="39"/>
      <c r="B83" s="39"/>
      <c r="C83" s="39"/>
      <c r="D83" s="39"/>
      <c r="E83" s="39"/>
      <c r="F83" s="39"/>
      <c r="G83" s="39"/>
      <c r="H83" s="39"/>
      <c r="I83" s="39"/>
    </row>
    <row r="84" spans="1:9" x14ac:dyDescent="0.3">
      <c r="A84" s="39"/>
      <c r="B84" s="39"/>
      <c r="C84" s="39"/>
      <c r="D84" s="39"/>
      <c r="E84" s="39"/>
      <c r="F84" s="39"/>
      <c r="G84" s="39"/>
      <c r="H84" s="39"/>
      <c r="I84" s="39"/>
    </row>
    <row r="85" spans="1:9" x14ac:dyDescent="0.3">
      <c r="A85" s="39"/>
      <c r="B85" s="39"/>
      <c r="C85" s="39"/>
      <c r="D85" s="39"/>
      <c r="E85" s="39"/>
      <c r="F85" s="39"/>
      <c r="G85" s="39"/>
      <c r="H85" s="39"/>
      <c r="I85" s="39"/>
    </row>
    <row r="86" spans="1:9" x14ac:dyDescent="0.3">
      <c r="A86" s="39"/>
      <c r="B86" s="39"/>
      <c r="C86" s="39"/>
      <c r="D86" s="39"/>
      <c r="E86" s="39"/>
      <c r="F86" s="39"/>
      <c r="G86" s="39"/>
      <c r="H86" s="39"/>
      <c r="I86" s="39"/>
    </row>
    <row r="87" spans="1:9" x14ac:dyDescent="0.3">
      <c r="A87" s="39"/>
      <c r="B87" s="39"/>
      <c r="C87" s="39"/>
      <c r="D87" s="39"/>
      <c r="E87" s="39"/>
      <c r="F87" s="39"/>
      <c r="G87" s="39"/>
      <c r="H87" s="39"/>
      <c r="I87" s="39"/>
    </row>
    <row r="88" spans="1:9" ht="189" customHeight="1" x14ac:dyDescent="0.3">
      <c r="A88" s="39"/>
      <c r="B88" s="39"/>
      <c r="C88" s="39"/>
      <c r="D88" s="39"/>
      <c r="E88" s="39"/>
      <c r="F88" s="39"/>
      <c r="G88" s="39"/>
      <c r="H88" s="39"/>
      <c r="I88" s="39"/>
    </row>
  </sheetData>
  <autoFilter ref="F1:F404"/>
  <mergeCells count="9">
    <mergeCell ref="A71:I88"/>
    <mergeCell ref="A32:F32"/>
    <mergeCell ref="A68:F68"/>
    <mergeCell ref="B1:C1"/>
    <mergeCell ref="A3:G4"/>
    <mergeCell ref="A69:E69"/>
    <mergeCell ref="A18:E18"/>
    <mergeCell ref="A19:F19"/>
    <mergeCell ref="A6:F6"/>
  </mergeCells>
  <pageMargins left="0.25" right="0.25" top="0.75" bottom="0.75" header="0.3" footer="0.3"/>
  <pageSetup paperSize="9"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заявка гобмп</vt:lpstr>
      <vt:lpstr>'заявка гобмп'!Область_печати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2022-01-24T04:31:44Z</dcterms:modified>
</cp:coreProperties>
</file>