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155"/>
  </bookViews>
  <sheets>
    <sheet name="заявка гобмп" sheetId="20" r:id="rId1"/>
  </sheets>
  <definedNames>
    <definedName name="_xlnm._FilterDatabase" localSheetId="0" hidden="1">'заявка гобмп'!$F$1:$F$450</definedName>
    <definedName name="_xlnm.Print_Area" localSheetId="0">'заявка гобмп'!$A$1:$EI$136</definedName>
  </definedNames>
  <calcPr calcId="152511"/>
</workbook>
</file>

<file path=xl/calcChain.xml><?xml version="1.0" encoding="utf-8"?>
<calcChain xmlns="http://schemas.openxmlformats.org/spreadsheetml/2006/main">
  <c r="G115" i="20" l="1"/>
  <c r="G114" i="20"/>
  <c r="G43" i="20" l="1"/>
  <c r="G44" i="20"/>
  <c r="G45" i="20"/>
  <c r="G46" i="20"/>
  <c r="G47" i="20"/>
  <c r="G48" i="20"/>
  <c r="G49" i="20"/>
  <c r="G50" i="20"/>
  <c r="G51" i="20"/>
  <c r="G52" i="20"/>
  <c r="G53" i="20"/>
  <c r="G54" i="20"/>
  <c r="G55" i="20"/>
  <c r="G56" i="20"/>
  <c r="G57" i="20"/>
  <c r="G58" i="20"/>
  <c r="G59" i="20"/>
  <c r="G60" i="20"/>
  <c r="G61" i="20"/>
  <c r="G62" i="20"/>
  <c r="G63" i="20"/>
  <c r="G64" i="20"/>
  <c r="G65" i="20"/>
  <c r="G66" i="20"/>
  <c r="G67" i="20"/>
  <c r="G68" i="20"/>
  <c r="G69" i="20"/>
  <c r="G70" i="20"/>
  <c r="G71" i="20"/>
  <c r="G72" i="20"/>
  <c r="G73" i="20"/>
  <c r="G74" i="20"/>
  <c r="G75" i="20"/>
  <c r="G76" i="20"/>
  <c r="G77" i="20"/>
  <c r="G78" i="20"/>
  <c r="G79" i="20"/>
  <c r="G80" i="20"/>
  <c r="G81" i="20"/>
  <c r="G82" i="20"/>
  <c r="G83" i="20"/>
  <c r="G84" i="20"/>
  <c r="G85" i="20"/>
  <c r="G86" i="20"/>
  <c r="G87" i="20"/>
  <c r="G88" i="20"/>
  <c r="G89" i="20"/>
  <c r="G90" i="20"/>
  <c r="G91" i="20"/>
  <c r="G92" i="20"/>
  <c r="G93" i="20"/>
  <c r="G94" i="20"/>
  <c r="G95" i="20"/>
  <c r="G96" i="20"/>
  <c r="G97" i="20"/>
  <c r="G98" i="20"/>
  <c r="G99" i="20"/>
  <c r="G100" i="20"/>
  <c r="G101" i="20"/>
  <c r="G102" i="20"/>
  <c r="G103" i="20"/>
  <c r="G104" i="20"/>
  <c r="G105" i="20"/>
  <c r="G106" i="20"/>
  <c r="G107" i="20"/>
  <c r="G108" i="20"/>
  <c r="G109" i="20"/>
  <c r="G110" i="20"/>
  <c r="G111" i="20"/>
  <c r="G112" i="20"/>
  <c r="G113" i="20"/>
  <c r="G28" i="20" l="1"/>
  <c r="G29" i="20"/>
  <c r="G30" i="20"/>
  <c r="G31" i="20"/>
  <c r="G32" i="20"/>
  <c r="G33" i="20"/>
  <c r="G34" i="20"/>
  <c r="G35" i="20"/>
  <c r="G36" i="20"/>
  <c r="G37" i="20"/>
  <c r="G38" i="20"/>
  <c r="G39" i="20"/>
  <c r="G40" i="20"/>
  <c r="G41" i="20"/>
  <c r="G42" i="20"/>
  <c r="G18" i="20" l="1"/>
  <c r="G19" i="20"/>
  <c r="G20" i="20"/>
  <c r="G21" i="20"/>
  <c r="G22" i="20"/>
  <c r="G23" i="20"/>
  <c r="G24" i="20"/>
  <c r="G25" i="20"/>
  <c r="G26" i="20"/>
  <c r="G27" i="20"/>
  <c r="G17" i="20"/>
  <c r="G11" i="20"/>
  <c r="G12" i="20"/>
  <c r="G13" i="20"/>
  <c r="G14" i="20"/>
  <c r="G15" i="20"/>
  <c r="G16" i="20"/>
  <c r="G6" i="20"/>
  <c r="G7" i="20"/>
  <c r="G8" i="20"/>
  <c r="G9" i="20"/>
  <c r="G10" i="20"/>
  <c r="G116" i="20" l="1"/>
  <c r="EJ42" i="20"/>
  <c r="EJ41" i="20"/>
  <c r="EJ40" i="20"/>
  <c r="EJ38" i="20"/>
  <c r="EJ37" i="20"/>
  <c r="EJ36" i="20"/>
  <c r="EJ35" i="20"/>
  <c r="EJ34" i="20"/>
  <c r="EJ33" i="20"/>
  <c r="EJ32" i="20"/>
  <c r="EJ31" i="20"/>
  <c r="EJ30" i="20"/>
  <c r="EJ29" i="20"/>
  <c r="EJ28" i="20"/>
  <c r="EJ20" i="20" l="1"/>
  <c r="EJ25" i="20"/>
  <c r="EJ22" i="20"/>
  <c r="EJ18" i="20"/>
  <c r="EJ19" i="20"/>
  <c r="EJ21" i="20"/>
</calcChain>
</file>

<file path=xl/sharedStrings.xml><?xml version="1.0" encoding="utf-8"?>
<sst xmlns="http://schemas.openxmlformats.org/spreadsheetml/2006/main" count="473" uniqueCount="217">
  <si>
    <t>№</t>
  </si>
  <si>
    <t>флакон</t>
  </si>
  <si>
    <t>РБ</t>
  </si>
  <si>
    <t>Платные услуги</t>
  </si>
  <si>
    <t>ПЛ</t>
  </si>
  <si>
    <t>Перекись водорода</t>
  </si>
  <si>
    <t xml:space="preserve">жидкая смесь для перорального и зондового питания. Среднее содержание в 100 мл. : энергетическая ценность 100 ккал.; углеводы 13,8 г из них сахар 0,44 г;  белок 3,8 г.; жиры 3,3 г; эссенциальные жирные кислоты 1,7 г.; насыщенные жирные кислоты 0,99 г., из них МСТ 0,5 г.; омега - 3 жирные кислоты 0,26 г.; волокна - 0 г. Соотношение белки : жиры : углеводы : 15 : 30 : 55.нейтральный вкус, без пищевых волокон, 500 ккал, 500 мл. </t>
  </si>
  <si>
    <t xml:space="preserve">флакон </t>
  </si>
  <si>
    <t>Специализированная формула для перорального и энтерального (зондового) питания. Готовая к использованию, жидкая гиперкалорическая смесь (1,56ккал/мл). Осмолярность 440мОсм/л. Общая калорийность 780ккал. Флакон 500мл. С нейтральным вкусом.</t>
  </si>
  <si>
    <t>Энергетическая ценность: 1 мл = 1 ккал.Белковый компонент представлен легкоусвояемыми, биологически высоко ценными белками молока (60 %) и сои (40 %)Комбинация соевого, рапсового масел, МСТ и рыбьего жира дает оптимальное соотношение ПНЖК.Соотношение жирных кислот ω-3 : ω-6 : ω-9 = 1 : 3,1 : 3,0.Углеводы представлены мальтодекстрином с высоким содержанием полисахаридов 1,5 % пищевых волокон (1,5 г / 100 мл).Распределение энергетической ценности (% ккал): белки : жиры : углеводы : пищевые волокна = 15 : 29 : 53 : 3.Не содержит глютена, холестерина, лактозы. Содержание пурина 2,8 мг в 100 мл.Осмолярность 260 мОсм/л.Контейнеры по 500 мл, вкус нейтральный</t>
  </si>
  <si>
    <t>Специализированная полуэлементная формула для перорального и энтерального (зондового) питания на основе пептидов и среднецепочечных триглицеридов для пациентов с нарушением переваривания и всасывания. Готовая к использованию, жидкая изокалорическая смесь (1ккал/мл). Осмолярность 310мОсм/л. Общая калорийность 500ккал. Флакон 500мл.</t>
  </si>
  <si>
    <t>Специализированная, полностью сбалансированная по всем нутриентам жидкая смесь с пищевыми волокнами для энтерального питания пациентов с нарушением углеводного обмена, сахарным диабетом 1 и 2 типа и ожирением. Готовая к использованию, жидкая изокалорическая смесь (1,03ккал/мл). Не содержит фруктозу. Осмолярность 220мОсм/л. Общая калорийность 206ккал. Флакон 200 мл. С ванильным вкусом.</t>
  </si>
  <si>
    <t>Специализированная, полностью сбалансированная по всем нутриентам жидкая смесь с пищевыми волокнами для энтерального питания пациентов с почечной патологией и на гемодиализе. Готовая к использованию, жидкая гиперкалорическая смесь (2,0ккал/мл). Осмолярность 430мОсм/л. Общая калорийность 400ккал. Флакон 200 мл. С ванильным вкусом.</t>
  </si>
  <si>
    <t>Формалин</t>
  </si>
  <si>
    <t>ФСМС</t>
  </si>
  <si>
    <t>Эксаметазим (99mTc)</t>
  </si>
  <si>
    <t>Лиофилизат для приготовления раствора для внутривенного введения 10 мл - флаконы (5) - коробки картонные</t>
  </si>
  <si>
    <t xml:space="preserve">Технеция (99mTc) сестамиби </t>
  </si>
  <si>
    <t xml:space="preserve">Технеция (99mTc) фитат </t>
  </si>
  <si>
    <t>Меброфенин  (99mTc)</t>
  </si>
  <si>
    <t>Кальция тринатрия пентатет (99mTc)</t>
  </si>
  <si>
    <t xml:space="preserve">Технеция (99mTc) оксабифор </t>
  </si>
  <si>
    <t>Макроагрегаты альбумина (99mTc)</t>
  </si>
  <si>
    <t xml:space="preserve"> Пирофосфат натрия (99mTc)</t>
  </si>
  <si>
    <t>Золедроновая кислота (99mTc)</t>
  </si>
  <si>
    <t>Этидроновая кислота (99mTc)</t>
  </si>
  <si>
    <t xml:space="preserve">99mTc-albumin nanocolloid </t>
  </si>
  <si>
    <t>лекарственная форма</t>
  </si>
  <si>
    <t>цена</t>
  </si>
  <si>
    <t>Специализированная формула для перорального и энтерального (зондового) питания</t>
  </si>
  <si>
    <t>Наименование ЛС</t>
  </si>
  <si>
    <t>ед изм</t>
  </si>
  <si>
    <t>кол-во ФСМС</t>
  </si>
  <si>
    <t>сумма ФСМС</t>
  </si>
  <si>
    <t>упаковка</t>
  </si>
  <si>
    <t>Жидкая смесь для перорального и зондового питания</t>
  </si>
  <si>
    <t xml:space="preserve">Стерильное жидкое готовое к применению полноценное питание </t>
  </si>
  <si>
    <t>Специализированная полуэлементная формула для перорального и энтерального (зондового) питания</t>
  </si>
  <si>
    <t>Специализированная, полностью сбалансированная по всем нутриентам жидкая смесь</t>
  </si>
  <si>
    <t>раствор для наружного применения 2% 1000 мл</t>
  </si>
  <si>
    <t>Перечень закупаемых товаров</t>
  </si>
  <si>
    <t>Приложение 1</t>
  </si>
  <si>
    <t>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Поставщик гарантирует, что 
1.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2.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3.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4.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более);
Место поставки товара г. Нур-Султан, район Есиль: ул. Е495 здание 2.
Поставка Товара осуществляется по письменной заявке Заказчика в течение 16 (шестнадцать) календарных дней.</t>
  </si>
  <si>
    <t xml:space="preserve">Азилсартан в комбинации с диуретиком </t>
  </si>
  <si>
    <t xml:space="preserve">таблетки, покрытые пленочной оболочкой 40 мг/12,5 мг
</t>
  </si>
  <si>
    <t>таблетка</t>
  </si>
  <si>
    <t xml:space="preserve">таблетки, покрытые пленочной оболочкой  40 мг/25 мг
</t>
  </si>
  <si>
    <t xml:space="preserve">Аллопуринол </t>
  </si>
  <si>
    <t>таблетки 300 мг</t>
  </si>
  <si>
    <t xml:space="preserve">Амброкcол </t>
  </si>
  <si>
    <t xml:space="preserve"> раствор для ингаляций во флаконе 7,5мг/мл 100 мл</t>
  </si>
  <si>
    <t>Амлодипин, Бисопролола фумарат</t>
  </si>
  <si>
    <t>таблетки  10мг/5мг</t>
  </si>
  <si>
    <t>Аммиак</t>
  </si>
  <si>
    <t>раствор 10% 20 мл</t>
  </si>
  <si>
    <t xml:space="preserve">Аторвастатин </t>
  </si>
  <si>
    <t>таблетки, покрытые пленочной оболочкой  20 мг</t>
  </si>
  <si>
    <t>Атропина сульфат</t>
  </si>
  <si>
    <t>раствор для инъекций 1мг/мл</t>
  </si>
  <si>
    <t>ампула</t>
  </si>
  <si>
    <t xml:space="preserve">Атропина сульфат </t>
  </si>
  <si>
    <t>капли глазные 10 мг/мл, 5 мл</t>
  </si>
  <si>
    <t xml:space="preserve">Ацетилцистеин </t>
  </si>
  <si>
    <t>таблетки шипучие 600 мг</t>
  </si>
  <si>
    <t xml:space="preserve">Бензидиамин гидрохлорид </t>
  </si>
  <si>
    <t>спрей оральный 0,15%</t>
  </si>
  <si>
    <t>Бриллиантовый зеленый</t>
  </si>
  <si>
    <t>раствор спиртовой 1% 20 мл</t>
  </si>
  <si>
    <t xml:space="preserve">Валсартан </t>
  </si>
  <si>
    <t>таблетки, покрытые оболочкой 80мг</t>
  </si>
  <si>
    <t xml:space="preserve">таблетки, покрытые оболочкой 160 мг </t>
  </si>
  <si>
    <t>Валсартан в комбинации с диуретиком</t>
  </si>
  <si>
    <t>таблетки, покрытые пленочной оболочкой 80 мг/12,5 мг</t>
  </si>
  <si>
    <t>таблетки, покрытые пленочной оболочкой  160 мг/12,5 мг</t>
  </si>
  <si>
    <t>таблетки, покрытые пленочной оболочкой   160 мг/25 мг</t>
  </si>
  <si>
    <t xml:space="preserve">Валсартан с Амлодипином </t>
  </si>
  <si>
    <t>таблетки, покрытые пленочной оболочкой 5 мг/160 мг</t>
  </si>
  <si>
    <t xml:space="preserve">Валсартан+сакубитрил </t>
  </si>
  <si>
    <t>таблетки, покрытые пленочной оболочкой 100 мг</t>
  </si>
  <si>
    <t xml:space="preserve"> Габапентин </t>
  </si>
  <si>
    <t>капсулы, 300 мг</t>
  </si>
  <si>
    <t>капсулы</t>
  </si>
  <si>
    <t xml:space="preserve">Гепарин </t>
  </si>
  <si>
    <t xml:space="preserve"> мазь для местного применения 25 г</t>
  </si>
  <si>
    <t>туба</t>
  </si>
  <si>
    <t xml:space="preserve">Гидрохлоротиазид </t>
  </si>
  <si>
    <t>таблетки  25 мг</t>
  </si>
  <si>
    <t xml:space="preserve">Глицерол </t>
  </si>
  <si>
    <t xml:space="preserve">ректальный  раствор,  9 г </t>
  </si>
  <si>
    <t xml:space="preserve">Дезлоратадин </t>
  </si>
  <si>
    <t>таблетки, покрытые оболочкой 5 мг</t>
  </si>
  <si>
    <t xml:space="preserve">Декспантенол </t>
  </si>
  <si>
    <t>Аэрозоль для наружного применения, 2,5г/58г, 58 г, №1</t>
  </si>
  <si>
    <t xml:space="preserve">Декспантенол  </t>
  </si>
  <si>
    <t>гель глазной 5% 5г</t>
  </si>
  <si>
    <t>Декстроза</t>
  </si>
  <si>
    <t>раствор для инфузий, 5% 200</t>
  </si>
  <si>
    <t xml:space="preserve">Диазепам </t>
  </si>
  <si>
    <t>раствор для инъекций 0,5% по 2 мл</t>
  </si>
  <si>
    <t>таблетки 5мг</t>
  </si>
  <si>
    <t xml:space="preserve">Дигоксин </t>
  </si>
  <si>
    <t>раствор для инъекций 0,25 мг/мл</t>
  </si>
  <si>
    <t xml:space="preserve">Диклофенак </t>
  </si>
  <si>
    <t xml:space="preserve">  мазь  1% по 30 гр</t>
  </si>
  <si>
    <t>Дорзиламид/тимолол</t>
  </si>
  <si>
    <t>капли глазные 2% / 0,5% по 5мл</t>
  </si>
  <si>
    <t xml:space="preserve">Жировые эмульсии </t>
  </si>
  <si>
    <t>эмульсия для внутривенных инфузий 20 % по 500 мл</t>
  </si>
  <si>
    <t>контейнер</t>
  </si>
  <si>
    <t xml:space="preserve">Зопиклон </t>
  </si>
  <si>
    <t>таблетки, покрытые оболочкой 7,5 мг</t>
  </si>
  <si>
    <t xml:space="preserve">Ибупрофен </t>
  </si>
  <si>
    <t xml:space="preserve"> крем для наружного применения  50 г</t>
  </si>
  <si>
    <t>Йопромид</t>
  </si>
  <si>
    <t>раствор для инъекций 370 мг/мл, 200 мл</t>
  </si>
  <si>
    <t>раствор для внутрисосудистого введения 300 мг/мл, 20 мл</t>
  </si>
  <si>
    <t xml:space="preserve">Кальция глюконат </t>
  </si>
  <si>
    <t xml:space="preserve">раствор для инъекций 10%, 5 мл </t>
  </si>
  <si>
    <t xml:space="preserve">Карведилол </t>
  </si>
  <si>
    <t>таблетка 25 мг</t>
  </si>
  <si>
    <t xml:space="preserve">Кетопрофен </t>
  </si>
  <si>
    <t>гель для наружного применения  2,5% , 50 г</t>
  </si>
  <si>
    <t xml:space="preserve">Клиндамицин </t>
  </si>
  <si>
    <t>капсулы 300мг</t>
  </si>
  <si>
    <t>капсула</t>
  </si>
  <si>
    <t xml:space="preserve">Клопидогрель- ацетилсалициловая кислота </t>
  </si>
  <si>
    <t>Таблетки, покрытые пленочной оболочкой, 75 мг/100 мг</t>
  </si>
  <si>
    <t xml:space="preserve">Ко-тримаксазол </t>
  </si>
  <si>
    <t>концентрат для приготовления раствора инфузий (80мг+16мг)/мл, 5мл</t>
  </si>
  <si>
    <t>Кустодиол</t>
  </si>
  <si>
    <t>раствор 1000,0 мл</t>
  </si>
  <si>
    <t xml:space="preserve">Леветирацетам </t>
  </si>
  <si>
    <t>концентратдля приготовления раствора для инфузий 100 мг/ 1мл 5 мл</t>
  </si>
  <si>
    <t>Левофлоксацин</t>
  </si>
  <si>
    <t>капли глазные 0,5% по 5 мл</t>
  </si>
  <si>
    <t xml:space="preserve">Лизиноприл с Амлодипином </t>
  </si>
  <si>
    <t>таблетки 10 мг/5 мг</t>
  </si>
  <si>
    <t>Макрогол 3350+Натрия сульфат безводный +Натрия хлорид+ Калия хлорид+Кислота аскорбиновая+ Натрия аскорбат****</t>
  </si>
  <si>
    <t>порошок для приготовления раствора для приема внутрь</t>
  </si>
  <si>
    <t>пакет</t>
  </si>
  <si>
    <t xml:space="preserve">Моксифлоксацин </t>
  </si>
  <si>
    <t>капли глазные по 5 мл</t>
  </si>
  <si>
    <t>Морфина гидрохлорид</t>
  </si>
  <si>
    <t>раствор для инъекций 1% по 1 мл</t>
  </si>
  <si>
    <t>Налоксон</t>
  </si>
  <si>
    <t>раствор для инъекций 1мл</t>
  </si>
  <si>
    <t>Натрия пикосульфат в комбинации с другими препаратами</t>
  </si>
  <si>
    <t>порошок для приготовления орального раствора</t>
  </si>
  <si>
    <t xml:space="preserve">Натрия хлорид </t>
  </si>
  <si>
    <t>раствор для инфузий, для инъекций 0,9%  100 мл</t>
  </si>
  <si>
    <t>раствор для инфузий, для инъекций 0,9% 250 мл</t>
  </si>
  <si>
    <t>раствор для инфузий, для инъекций 0,9% 1000 мл</t>
  </si>
  <si>
    <t>флакон/ контейнер двухпортовый</t>
  </si>
  <si>
    <t xml:space="preserve">Натрия хлорид, натрия ацетата тригидрат </t>
  </si>
  <si>
    <t>раствор для инфузий 200мл</t>
  </si>
  <si>
    <t>раствор для инфузий 400мл</t>
  </si>
  <si>
    <t>Натрия хлорид, натрия ацетата тригидрат, калия хлорид</t>
  </si>
  <si>
    <t>раствор для инфузий  400мл</t>
  </si>
  <si>
    <t>натрия хлорид,
калия хлорид,    
кальция хлорида дигидрат,
магния хлорида гексагидрат, 
натрия ацетата тригидрат,
кислота яблочная</t>
  </si>
  <si>
    <t>раствор для инфузий 500мл</t>
  </si>
  <si>
    <t xml:space="preserve">Нафазолин </t>
  </si>
  <si>
    <t>капли для носа 0,1%</t>
  </si>
  <si>
    <t xml:space="preserve">Нифедипин </t>
  </si>
  <si>
    <t>таблетки, покрытые оболочкой  10 мг</t>
  </si>
  <si>
    <t xml:space="preserve">Нифедипин, лидокаина гидрохлорид 
</t>
  </si>
  <si>
    <t>крем ректальный 30 г</t>
  </si>
  <si>
    <t xml:space="preserve">Норфлоксацин </t>
  </si>
  <si>
    <t>таблетки 400мг</t>
  </si>
  <si>
    <t xml:space="preserve">Папаверин </t>
  </si>
  <si>
    <t>раствор для инъекций 2% по 2 мл</t>
  </si>
  <si>
    <t xml:space="preserve">Парацетамол </t>
  </si>
  <si>
    <t>раствор для инфузий 500мг/50мл</t>
  </si>
  <si>
    <t>раствор для инфузий 1000мг/100мл</t>
  </si>
  <si>
    <t xml:space="preserve">Пентоксифиллин </t>
  </si>
  <si>
    <t>концентрат для приготовления раствора для инфузий 20 мг/мл, 5 мл</t>
  </si>
  <si>
    <t>раствор для наружного применения 3% 50мл</t>
  </si>
  <si>
    <t xml:space="preserve">Периндоприл </t>
  </si>
  <si>
    <t>таблетки  5мг</t>
  </si>
  <si>
    <t>таблетки 10 мг</t>
  </si>
  <si>
    <t xml:space="preserve">Пилокарпин </t>
  </si>
  <si>
    <t>капли глазные 10 мг/мл по 10 мл</t>
  </si>
  <si>
    <t>Платифиллин</t>
  </si>
  <si>
    <t xml:space="preserve">раствор для инъекций 0,2% по 1 мл  </t>
  </si>
  <si>
    <t xml:space="preserve">Проксиметакаин </t>
  </si>
  <si>
    <t>капли глазные 0,5 % 15 мл</t>
  </si>
  <si>
    <t>Ривароксабан</t>
  </si>
  <si>
    <t>таблетка, 2,5 мг</t>
  </si>
  <si>
    <t>Рифаксимин</t>
  </si>
  <si>
    <t>таблетки 200 мг</t>
  </si>
  <si>
    <t xml:space="preserve">Симетикон </t>
  </si>
  <si>
    <t>эмульсия 40 мг/5 мл</t>
  </si>
  <si>
    <t xml:space="preserve"> капсулы 40мг </t>
  </si>
  <si>
    <t xml:space="preserve">Тиамин </t>
  </si>
  <si>
    <t xml:space="preserve">раствор для инъекций 5%, 1мл </t>
  </si>
  <si>
    <t>Тикарициллин+клавулоновая кислота</t>
  </si>
  <si>
    <t>Порошок лиофилизированный для приготовления раствора для внутривенных инфузий или инъекций 3000 мг/200 мг нет регистрации</t>
  </si>
  <si>
    <t xml:space="preserve">Толперизон </t>
  </si>
  <si>
    <t>раствор для инъекций, 1 мл</t>
  </si>
  <si>
    <t>Толперизон</t>
  </si>
  <si>
    <t>таблетка 150 мг</t>
  </si>
  <si>
    <t>Тропикамид</t>
  </si>
  <si>
    <t>капли глазные 1% 10 мл</t>
  </si>
  <si>
    <t>Уголь активированный</t>
  </si>
  <si>
    <t>таблетки 250мг</t>
  </si>
  <si>
    <t>Урапидил</t>
  </si>
  <si>
    <t>раствор для внутривенного введения 5 мг/мл 5 мл</t>
  </si>
  <si>
    <t>Фактор свертывания крови II, VII, IX и X в комбинации</t>
  </si>
  <si>
    <t>лиофилизированный порошок для приготовления раствора для внутривенного введения 500 МЕ</t>
  </si>
  <si>
    <t xml:space="preserve">Фенилэфрин </t>
  </si>
  <si>
    <t>раствор для инъекций 1% 1мл</t>
  </si>
  <si>
    <t xml:space="preserve">Фозиноприл в комбинации с диуретиками </t>
  </si>
  <si>
    <t>таблетки 20 мг/12,5 мг</t>
  </si>
  <si>
    <t xml:space="preserve">Хлорамфеникол, метилурацил </t>
  </si>
  <si>
    <t>мазь для наружного применения 40 г</t>
  </si>
  <si>
    <t xml:space="preserve">Эторикоксиб </t>
  </si>
  <si>
    <t>таблетки, покрытые пленочной оболочкой  90 мг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</si>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</sst>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[$-419]General"/>
    <numFmt numFmtId="166" formatCode="_-* #,##0.00\ _₸_-;\-* #,##0.00\ _₸_-;_-* &quot;-&quot;??\ _₸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/>
    <xf numFmtId="165" fontId="1" fillId="0" borderId="0"/>
    <xf numFmtId="166" fontId="3" fillId="0" borderId="0" applyFont="0" applyFill="0" applyBorder="0" applyAlignment="0" applyProtection="0"/>
  </cellStyleXfs>
  <cellXfs count="30">
    <xf numFmtId="0" fontId="0" fillId="0" borderId="0" xfId="0"/>
    <xf numFmtId="0" fontId="5" fillId="2" borderId="0" xfId="0" applyFont="1" applyFill="1" applyAlignment="1">
      <alignment horizontal="right" wrapText="1"/>
    </xf>
    <xf numFmtId="0" fontId="5" fillId="2" borderId="2" xfId="0" applyFont="1" applyFill="1" applyBorder="1" applyAlignment="1">
      <alignment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vertical="center"/>
    </xf>
    <xf numFmtId="0" fontId="6" fillId="2" borderId="0" xfId="0" applyFont="1" applyFill="1"/>
    <xf numFmtId="2" fontId="5" fillId="2" borderId="0" xfId="0" applyNumberFormat="1" applyFont="1" applyFill="1" applyAlignment="1">
      <alignment horizontal="right" wrapText="1"/>
    </xf>
    <xf numFmtId="0" fontId="5" fillId="2" borderId="2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2" fontId="6" fillId="2" borderId="0" xfId="0" applyNumberFormat="1" applyFont="1" applyFill="1"/>
    <xf numFmtId="164" fontId="5" fillId="2" borderId="0" xfId="1" applyFont="1" applyFill="1" applyAlignment="1">
      <alignment horizontal="right" wrapText="1"/>
    </xf>
    <xf numFmtId="164" fontId="5" fillId="2" borderId="2" xfId="1" applyFont="1" applyFill="1" applyBorder="1" applyAlignment="1">
      <alignment vertical="center"/>
    </xf>
    <xf numFmtId="164" fontId="6" fillId="2" borderId="0" xfId="1" applyFont="1" applyFill="1"/>
    <xf numFmtId="0" fontId="6" fillId="2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top" wrapText="1"/>
    </xf>
    <xf numFmtId="0" fontId="11" fillId="0" borderId="2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top" wrapText="1"/>
    </xf>
    <xf numFmtId="164" fontId="9" fillId="2" borderId="2" xfId="1" applyFont="1" applyFill="1" applyBorder="1" applyAlignment="1">
      <alignment horizontal="center" vertical="center"/>
    </xf>
    <xf numFmtId="49" fontId="8" fillId="2" borderId="0" xfId="6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top" wrapText="1"/>
    </xf>
    <xf numFmtId="164" fontId="11" fillId="0" borderId="2" xfId="1" applyFont="1" applyFill="1" applyBorder="1" applyAlignment="1">
      <alignment horizontal="left" vertical="center" wrapText="1"/>
    </xf>
    <xf numFmtId="0" fontId="5" fillId="2" borderId="2" xfId="0" applyFont="1" applyFill="1" applyBorder="1" applyAlignment="1"/>
    <xf numFmtId="164" fontId="13" fillId="2" borderId="2" xfId="1" applyFont="1" applyFill="1" applyBorder="1" applyAlignment="1"/>
    <xf numFmtId="0" fontId="12" fillId="2" borderId="2" xfId="0" applyFont="1" applyFill="1" applyBorder="1" applyAlignment="1"/>
  </cellXfs>
  <cellStyles count="7">
    <cellStyle name="Обычный" xfId="0" builtinId="0"/>
    <cellStyle name="Обычный 2" xfId="3"/>
    <cellStyle name="Обычный 2 3 2" xfId="4"/>
    <cellStyle name="Обычный 5" xfId="2"/>
    <cellStyle name="Обычный 9" xfId="5"/>
    <cellStyle name="Финансовый" xfId="1" builtinId="3"/>
    <cellStyle name="Финансовый 4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83" name="Text Box 2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84" name="Text Box 4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85" name="Text Box 5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87" name="Text Box 2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88" name="Text Box 4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89" name="Text Box 5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92" name="Text Box 4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93" name="Text Box 5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95" name="Text Box 2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96" name="Text Box 4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97" name="Text Box 5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00" name="Text Box 4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01" name="Text Box 5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03" name="Text Box 2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04" name="Text Box 4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05" name="Text Box 5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07" name="Text Box 2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08" name="Text Box 4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09" name="Text Box 5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11" name="Text Box 2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12" name="Text Box 4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13" name="Text Box 5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15" name="Text Box 2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16" name="Text Box 4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17" name="Text Box 5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19" name="Text Box 2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20" name="Text Box 4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39700" cy="9629029"/>
    <xdr:sp macro="" textlink="">
      <xdr:nvSpPr>
        <xdr:cNvPr id="121" name="Text Box 5"/>
        <xdr:cNvSpPr txBox="1">
          <a:spLocks noChangeArrowheads="1"/>
        </xdr:cNvSpPr>
      </xdr:nvSpPr>
      <xdr:spPr bwMode="auto">
        <a:xfrm>
          <a:off x="2305050" y="2276475"/>
          <a:ext cx="139700" cy="9629029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23" name="Text Box 2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24" name="Text Box 4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25" name="Text Box 5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27" name="Text Box 2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28" name="Text Box 4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29" name="Text Box 5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31" name="Text Box 2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32" name="Text Box 4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33" name="Text Box 5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36" name="Text Box 4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37" name="Text Box 5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40" name="Text Box 4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14</xdr:row>
      <xdr:rowOff>0</xdr:rowOff>
    </xdr:from>
    <xdr:ext cx="139700" cy="9638488"/>
    <xdr:sp macro="" textlink="">
      <xdr:nvSpPr>
        <xdr:cNvPr id="141" name="Text Box 5"/>
        <xdr:cNvSpPr txBox="1">
          <a:spLocks noChangeArrowheads="1"/>
        </xdr:cNvSpPr>
      </xdr:nvSpPr>
      <xdr:spPr bwMode="auto">
        <a:xfrm>
          <a:off x="2305050" y="4867275"/>
          <a:ext cx="139700" cy="9638488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43" name="Text Box 2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44" name="Text Box 4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45" name="Text Box 5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47" name="Text Box 2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48" name="Text Box 4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49" name="Text Box 5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51" name="Text Box 2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52" name="Text Box 4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53" name="Text Box 5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56" name="Text Box 4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57" name="Text Box 5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60" name="Text Box 4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  <xdr:oneCellAnchor>
    <xdr:from>
      <xdr:col>2</xdr:col>
      <xdr:colOff>0</xdr:colOff>
      <xdr:row>54</xdr:row>
      <xdr:rowOff>0</xdr:rowOff>
    </xdr:from>
    <xdr:ext cx="139700" cy="9619524"/>
    <xdr:sp macro="" textlink="">
      <xdr:nvSpPr>
        <xdr:cNvPr id="161" name="Text Box 5"/>
        <xdr:cNvSpPr txBox="1">
          <a:spLocks noChangeArrowheads="1"/>
        </xdr:cNvSpPr>
      </xdr:nvSpPr>
      <xdr:spPr bwMode="auto">
        <a:xfrm>
          <a:off x="2305050" y="14258925"/>
          <a:ext cx="139700" cy="9619524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rtlCol="0"/>
        <a:lstStyle/>
        <a:p>
          <a:pPr algn="ctr"/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L134"/>
  <sheetViews>
    <sheetView tabSelected="1" view="pageBreakPreview" zoomScale="70" zoomScaleNormal="55" zoomScaleSheetLayoutView="70" workbookViewId="0">
      <pane xSplit="5" ySplit="5" topLeftCell="F6" activePane="bottomRight" state="frozen"/>
      <selection pane="topRight" activeCell="J1" sqref="J1"/>
      <selection pane="bottomLeft" activeCell="A7" sqref="A7"/>
      <selection pane="bottomRight" activeCell="A117" sqref="A117:I134"/>
    </sheetView>
  </sheetViews>
  <sheetFormatPr defaultRowHeight="20.25" x14ac:dyDescent="0.3"/>
  <cols>
    <col min="1" max="1" width="9.7109375" style="5" customWidth="1"/>
    <col min="2" max="2" width="34.7109375" style="5" customWidth="1"/>
    <col min="3" max="3" width="55" style="5" customWidth="1"/>
    <col min="4" max="4" width="15.5703125" style="5" customWidth="1"/>
    <col min="5" max="5" width="23.5703125" style="11" customWidth="1"/>
    <col min="6" max="6" width="11.42578125" style="5" customWidth="1"/>
    <col min="7" max="7" width="26.140625" style="14" customWidth="1"/>
    <col min="8" max="8" width="12.42578125" style="5" hidden="1" customWidth="1"/>
    <col min="9" max="9" width="16.28515625" style="5" hidden="1" customWidth="1"/>
    <col min="10" max="10" width="16.7109375" style="5" hidden="1" customWidth="1"/>
    <col min="11" max="15" width="9.140625" style="5" hidden="1" customWidth="1"/>
    <col min="16" max="16" width="12.5703125" style="5" hidden="1" customWidth="1"/>
    <col min="17" max="27" width="9.140625" style="5" hidden="1" customWidth="1"/>
    <col min="28" max="31" width="10.28515625" style="5" hidden="1" customWidth="1"/>
    <col min="32" max="72" width="9.140625" style="5" hidden="1" customWidth="1"/>
    <col min="73" max="99" width="10.85546875" style="5" hidden="1" customWidth="1"/>
    <col min="100" max="100" width="10.7109375" style="5" hidden="1" customWidth="1"/>
    <col min="101" max="111" width="10.85546875" style="5" hidden="1" customWidth="1"/>
    <col min="112" max="112" width="0.28515625" style="5" hidden="1" customWidth="1"/>
    <col min="113" max="117" width="10.85546875" style="5" hidden="1" customWidth="1"/>
    <col min="118" max="121" width="12.7109375" style="5" hidden="1" customWidth="1"/>
    <col min="122" max="122" width="8.85546875" style="5" hidden="1" customWidth="1"/>
    <col min="123" max="123" width="13.140625" style="5" hidden="1" customWidth="1"/>
    <col min="124" max="124" width="7.85546875" style="5" hidden="1" customWidth="1"/>
    <col min="125" max="125" width="8.140625" style="5" hidden="1" customWidth="1"/>
    <col min="126" max="138" width="9.140625" style="5" hidden="1" customWidth="1"/>
    <col min="139" max="139" width="8.42578125" style="5" hidden="1" customWidth="1"/>
    <col min="140" max="140" width="0.42578125" style="5" hidden="1" customWidth="1"/>
    <col min="141" max="141" width="19.42578125" style="5" hidden="1" customWidth="1"/>
    <col min="142" max="142" width="25.28515625" style="5" hidden="1" customWidth="1"/>
    <col min="143" max="16384" width="9.140625" style="5"/>
  </cols>
  <sheetData>
    <row r="1" spans="1:139" x14ac:dyDescent="0.3">
      <c r="A1" s="1"/>
      <c r="B1" s="22"/>
      <c r="C1" s="22"/>
      <c r="D1" s="1"/>
      <c r="E1" s="6"/>
      <c r="F1" s="1"/>
      <c r="G1" s="12" t="s">
        <v>41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</row>
    <row r="2" spans="1:139" ht="8.25" customHeight="1" x14ac:dyDescent="0.3">
      <c r="A2" s="1"/>
      <c r="B2" s="1"/>
      <c r="C2" s="1"/>
      <c r="D2" s="1"/>
      <c r="E2" s="6"/>
      <c r="F2" s="1"/>
      <c r="G2" s="1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</row>
    <row r="3" spans="1:139" x14ac:dyDescent="0.3">
      <c r="A3" s="23" t="s">
        <v>40</v>
      </c>
      <c r="B3" s="23"/>
      <c r="C3" s="23"/>
      <c r="D3" s="23"/>
      <c r="E3" s="23"/>
      <c r="F3" s="23"/>
      <c r="G3" s="23"/>
    </row>
    <row r="4" spans="1:139" ht="34.5" customHeight="1" x14ac:dyDescent="0.3">
      <c r="A4" s="24"/>
      <c r="B4" s="24"/>
      <c r="C4" s="24"/>
      <c r="D4" s="24"/>
      <c r="E4" s="24"/>
      <c r="F4" s="24"/>
      <c r="G4" s="24"/>
    </row>
    <row r="5" spans="1:139" s="10" customFormat="1" ht="101.25" x14ac:dyDescent="0.25">
      <c r="A5" s="7" t="s">
        <v>0</v>
      </c>
      <c r="B5" s="7" t="s">
        <v>30</v>
      </c>
      <c r="C5" s="7" t="s">
        <v>27</v>
      </c>
      <c r="D5" s="7" t="s">
        <v>31</v>
      </c>
      <c r="E5" s="8" t="s">
        <v>28</v>
      </c>
      <c r="F5" s="2" t="s">
        <v>32</v>
      </c>
      <c r="G5" s="13" t="s">
        <v>33</v>
      </c>
      <c r="H5" s="7" t="s">
        <v>2</v>
      </c>
      <c r="I5" s="2" t="s">
        <v>14</v>
      </c>
      <c r="J5" s="7" t="s">
        <v>3</v>
      </c>
      <c r="K5" s="7" t="s">
        <v>2</v>
      </c>
      <c r="L5" s="2" t="s">
        <v>14</v>
      </c>
      <c r="M5" s="7" t="s">
        <v>3</v>
      </c>
      <c r="N5" s="7" t="s">
        <v>2</v>
      </c>
      <c r="O5" s="2" t="s">
        <v>14</v>
      </c>
      <c r="P5" s="7" t="s">
        <v>3</v>
      </c>
      <c r="Q5" s="7" t="s">
        <v>2</v>
      </c>
      <c r="R5" s="2" t="s">
        <v>14</v>
      </c>
      <c r="S5" s="7" t="s">
        <v>3</v>
      </c>
      <c r="T5" s="7" t="s">
        <v>2</v>
      </c>
      <c r="U5" s="2" t="s">
        <v>14</v>
      </c>
      <c r="V5" s="7" t="s">
        <v>3</v>
      </c>
      <c r="W5" s="7" t="s">
        <v>2</v>
      </c>
      <c r="X5" s="2" t="s">
        <v>14</v>
      </c>
      <c r="Y5" s="7" t="s">
        <v>3</v>
      </c>
      <c r="Z5" s="7" t="s">
        <v>2</v>
      </c>
      <c r="AA5" s="2" t="s">
        <v>14</v>
      </c>
      <c r="AB5" s="7" t="s">
        <v>3</v>
      </c>
      <c r="AC5" s="7" t="s">
        <v>2</v>
      </c>
      <c r="AD5" s="2" t="s">
        <v>14</v>
      </c>
      <c r="AE5" s="7" t="s">
        <v>3</v>
      </c>
      <c r="AF5" s="7" t="s">
        <v>2</v>
      </c>
      <c r="AG5" s="2" t="s">
        <v>14</v>
      </c>
      <c r="AH5" s="7" t="s">
        <v>3</v>
      </c>
      <c r="AI5" s="7" t="s">
        <v>2</v>
      </c>
      <c r="AJ5" s="2" t="s">
        <v>14</v>
      </c>
      <c r="AK5" s="7" t="s">
        <v>3</v>
      </c>
      <c r="AL5" s="7" t="s">
        <v>2</v>
      </c>
      <c r="AM5" s="2" t="s">
        <v>14</v>
      </c>
      <c r="AN5" s="7" t="s">
        <v>3</v>
      </c>
      <c r="AO5" s="7" t="s">
        <v>2</v>
      </c>
      <c r="AP5" s="2" t="s">
        <v>14</v>
      </c>
      <c r="AQ5" s="7" t="s">
        <v>3</v>
      </c>
      <c r="AR5" s="7" t="s">
        <v>2</v>
      </c>
      <c r="AS5" s="2" t="s">
        <v>14</v>
      </c>
      <c r="AT5" s="7" t="s">
        <v>3</v>
      </c>
      <c r="AU5" s="7" t="s">
        <v>2</v>
      </c>
      <c r="AV5" s="2" t="s">
        <v>14</v>
      </c>
      <c r="AW5" s="7" t="s">
        <v>3</v>
      </c>
      <c r="AX5" s="7" t="s">
        <v>2</v>
      </c>
      <c r="AY5" s="2" t="s">
        <v>14</v>
      </c>
      <c r="AZ5" s="7" t="s">
        <v>3</v>
      </c>
      <c r="BA5" s="7" t="s">
        <v>2</v>
      </c>
      <c r="BB5" s="2" t="s">
        <v>14</v>
      </c>
      <c r="BC5" s="7" t="s">
        <v>3</v>
      </c>
      <c r="BD5" s="7" t="s">
        <v>2</v>
      </c>
      <c r="BE5" s="2" t="s">
        <v>14</v>
      </c>
      <c r="BF5" s="7" t="s">
        <v>3</v>
      </c>
      <c r="BG5" s="7" t="s">
        <v>2</v>
      </c>
      <c r="BH5" s="2" t="s">
        <v>14</v>
      </c>
      <c r="BI5" s="7" t="s">
        <v>3</v>
      </c>
      <c r="BJ5" s="7" t="s">
        <v>2</v>
      </c>
      <c r="BK5" s="2" t="s">
        <v>14</v>
      </c>
      <c r="BL5" s="7" t="s">
        <v>3</v>
      </c>
      <c r="BM5" s="7" t="s">
        <v>2</v>
      </c>
      <c r="BN5" s="2" t="s">
        <v>14</v>
      </c>
      <c r="BO5" s="7" t="s">
        <v>3</v>
      </c>
      <c r="BP5" s="7" t="s">
        <v>2</v>
      </c>
      <c r="BQ5" s="2" t="s">
        <v>14</v>
      </c>
      <c r="BR5" s="7" t="s">
        <v>3</v>
      </c>
      <c r="BS5" s="7" t="s">
        <v>2</v>
      </c>
      <c r="BT5" s="2" t="s">
        <v>14</v>
      </c>
      <c r="BU5" s="7" t="s">
        <v>3</v>
      </c>
      <c r="BV5" s="7" t="s">
        <v>2</v>
      </c>
      <c r="BW5" s="2" t="s">
        <v>14</v>
      </c>
      <c r="BX5" s="7" t="s">
        <v>3</v>
      </c>
      <c r="BY5" s="7" t="s">
        <v>2</v>
      </c>
      <c r="BZ5" s="2" t="s">
        <v>14</v>
      </c>
      <c r="CA5" s="7" t="s">
        <v>3</v>
      </c>
      <c r="CB5" s="7" t="s">
        <v>2</v>
      </c>
      <c r="CC5" s="2" t="s">
        <v>14</v>
      </c>
      <c r="CD5" s="7" t="s">
        <v>3</v>
      </c>
      <c r="CE5" s="7" t="s">
        <v>2</v>
      </c>
      <c r="CF5" s="2" t="s">
        <v>14</v>
      </c>
      <c r="CG5" s="7" t="s">
        <v>3</v>
      </c>
      <c r="CH5" s="7" t="s">
        <v>2</v>
      </c>
      <c r="CI5" s="2" t="s">
        <v>14</v>
      </c>
      <c r="CJ5" s="7" t="s">
        <v>3</v>
      </c>
      <c r="CK5" s="7" t="s">
        <v>2</v>
      </c>
      <c r="CL5" s="2" t="s">
        <v>14</v>
      </c>
      <c r="CM5" s="7" t="s">
        <v>3</v>
      </c>
      <c r="CN5" s="7" t="s">
        <v>2</v>
      </c>
      <c r="CO5" s="2" t="s">
        <v>14</v>
      </c>
      <c r="CP5" s="7" t="s">
        <v>3</v>
      </c>
      <c r="CQ5" s="7" t="s">
        <v>2</v>
      </c>
      <c r="CR5" s="2" t="s">
        <v>14</v>
      </c>
      <c r="CS5" s="7" t="s">
        <v>3</v>
      </c>
      <c r="CT5" s="7" t="s">
        <v>2</v>
      </c>
      <c r="CU5" s="2" t="s">
        <v>14</v>
      </c>
      <c r="CV5" s="7" t="s">
        <v>3</v>
      </c>
      <c r="CW5" s="7" t="s">
        <v>2</v>
      </c>
      <c r="CX5" s="2" t="s">
        <v>14</v>
      </c>
      <c r="CY5" s="7" t="s">
        <v>3</v>
      </c>
      <c r="CZ5" s="7" t="s">
        <v>2</v>
      </c>
      <c r="DA5" s="2" t="s">
        <v>14</v>
      </c>
      <c r="DB5" s="7" t="s">
        <v>3</v>
      </c>
      <c r="DC5" s="7" t="s">
        <v>2</v>
      </c>
      <c r="DD5" s="2" t="s">
        <v>14</v>
      </c>
      <c r="DE5" s="7" t="s">
        <v>3</v>
      </c>
      <c r="DF5" s="7" t="s">
        <v>2</v>
      </c>
      <c r="DG5" s="2" t="s">
        <v>14</v>
      </c>
      <c r="DH5" s="9" t="s">
        <v>4</v>
      </c>
      <c r="DI5" s="7" t="s">
        <v>2</v>
      </c>
      <c r="DJ5" s="2" t="s">
        <v>14</v>
      </c>
      <c r="DK5" s="7" t="s">
        <v>3</v>
      </c>
      <c r="DL5" s="7" t="s">
        <v>2</v>
      </c>
      <c r="DM5" s="2" t="s">
        <v>14</v>
      </c>
      <c r="DN5" s="7" t="s">
        <v>3</v>
      </c>
      <c r="DO5" s="7" t="s">
        <v>2</v>
      </c>
      <c r="DP5" s="2" t="s">
        <v>14</v>
      </c>
      <c r="DQ5" s="7" t="s">
        <v>3</v>
      </c>
      <c r="DR5" s="7" t="s">
        <v>2</v>
      </c>
      <c r="DS5" s="2" t="s">
        <v>14</v>
      </c>
      <c r="DT5" s="7" t="s">
        <v>3</v>
      </c>
      <c r="DU5" s="7" t="s">
        <v>2</v>
      </c>
      <c r="DV5" s="2" t="s">
        <v>14</v>
      </c>
      <c r="DW5" s="7" t="s">
        <v>3</v>
      </c>
      <c r="DX5" s="7" t="s">
        <v>2</v>
      </c>
      <c r="DY5" s="2" t="s">
        <v>14</v>
      </c>
      <c r="DZ5" s="7" t="s">
        <v>3</v>
      </c>
      <c r="EA5" s="7" t="s">
        <v>2</v>
      </c>
      <c r="EB5" s="2" t="s">
        <v>14</v>
      </c>
      <c r="EC5" s="7" t="s">
        <v>3</v>
      </c>
      <c r="ED5" s="7" t="s">
        <v>2</v>
      </c>
      <c r="EE5" s="2" t="s">
        <v>14</v>
      </c>
      <c r="EF5" s="7" t="s">
        <v>3</v>
      </c>
      <c r="EG5" s="7" t="s">
        <v>2</v>
      </c>
      <c r="EH5" s="2" t="s">
        <v>14</v>
      </c>
      <c r="EI5" s="7" t="s">
        <v>3</v>
      </c>
    </row>
    <row r="6" spans="1:139" ht="60" customHeight="1" x14ac:dyDescent="0.3">
      <c r="A6" s="15">
        <v>1</v>
      </c>
      <c r="B6" s="16" t="s">
        <v>43</v>
      </c>
      <c r="C6" s="16" t="s">
        <v>44</v>
      </c>
      <c r="D6" s="17" t="s">
        <v>45</v>
      </c>
      <c r="E6" s="17">
        <v>165.5</v>
      </c>
      <c r="F6" s="18">
        <v>84</v>
      </c>
      <c r="G6" s="20">
        <f t="shared" ref="G6:G16" si="0">F6*E6</f>
        <v>13902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>
        <v>1</v>
      </c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</row>
    <row r="7" spans="1:139" ht="54" customHeight="1" x14ac:dyDescent="0.3">
      <c r="A7" s="15">
        <v>2</v>
      </c>
      <c r="B7" s="16" t="s">
        <v>43</v>
      </c>
      <c r="C7" s="16" t="s">
        <v>46</v>
      </c>
      <c r="D7" s="17" t="s">
        <v>45</v>
      </c>
      <c r="E7" s="17">
        <v>174.6</v>
      </c>
      <c r="F7" s="18">
        <v>56</v>
      </c>
      <c r="G7" s="20">
        <f t="shared" si="0"/>
        <v>9777.6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</row>
    <row r="8" spans="1:139" ht="54" customHeight="1" x14ac:dyDescent="0.3">
      <c r="A8" s="15">
        <v>3</v>
      </c>
      <c r="B8" s="16" t="s">
        <v>47</v>
      </c>
      <c r="C8" s="19" t="s">
        <v>48</v>
      </c>
      <c r="D8" s="17" t="s">
        <v>45</v>
      </c>
      <c r="E8" s="17">
        <v>35.51</v>
      </c>
      <c r="F8" s="18">
        <v>120</v>
      </c>
      <c r="G8" s="20">
        <f t="shared" si="0"/>
        <v>4261.2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</row>
    <row r="9" spans="1:139" x14ac:dyDescent="0.3">
      <c r="A9" s="15">
        <v>4</v>
      </c>
      <c r="B9" s="16" t="s">
        <v>49</v>
      </c>
      <c r="C9" s="16" t="s">
        <v>50</v>
      </c>
      <c r="D9" s="17" t="s">
        <v>1</v>
      </c>
      <c r="E9" s="17">
        <v>1314.5</v>
      </c>
      <c r="F9" s="18">
        <v>20</v>
      </c>
      <c r="G9" s="20">
        <f t="shared" si="0"/>
        <v>26290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</row>
    <row r="10" spans="1:139" ht="31.5" x14ac:dyDescent="0.3">
      <c r="A10" s="15">
        <v>5</v>
      </c>
      <c r="B10" s="16" t="s">
        <v>51</v>
      </c>
      <c r="C10" s="16" t="s">
        <v>52</v>
      </c>
      <c r="D10" s="17" t="s">
        <v>45</v>
      </c>
      <c r="E10" s="17">
        <v>85.96</v>
      </c>
      <c r="F10" s="18">
        <v>60</v>
      </c>
      <c r="G10" s="20">
        <f t="shared" si="0"/>
        <v>5157.5999999999995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</row>
    <row r="11" spans="1:139" x14ac:dyDescent="0.3">
      <c r="A11" s="15">
        <v>6</v>
      </c>
      <c r="B11" s="16" t="s">
        <v>53</v>
      </c>
      <c r="C11" s="16" t="s">
        <v>54</v>
      </c>
      <c r="D11" s="17" t="s">
        <v>1</v>
      </c>
      <c r="E11" s="17">
        <v>124.93</v>
      </c>
      <c r="F11" s="18">
        <v>10</v>
      </c>
      <c r="G11" s="20">
        <f t="shared" si="0"/>
        <v>1249.3000000000002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</row>
    <row r="12" spans="1:139" x14ac:dyDescent="0.3">
      <c r="A12" s="15">
        <v>7</v>
      </c>
      <c r="B12" s="16" t="s">
        <v>55</v>
      </c>
      <c r="C12" s="16" t="s">
        <v>56</v>
      </c>
      <c r="D12" s="17" t="s">
        <v>45</v>
      </c>
      <c r="E12" s="17">
        <v>129.47</v>
      </c>
      <c r="F12" s="18">
        <v>150</v>
      </c>
      <c r="G12" s="20">
        <f t="shared" si="0"/>
        <v>19420.5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</row>
    <row r="13" spans="1:139" x14ac:dyDescent="0.3">
      <c r="A13" s="15">
        <v>8</v>
      </c>
      <c r="B13" s="16" t="s">
        <v>57</v>
      </c>
      <c r="C13" s="16" t="s">
        <v>58</v>
      </c>
      <c r="D13" s="17" t="s">
        <v>59</v>
      </c>
      <c r="E13" s="17">
        <v>46</v>
      </c>
      <c r="F13" s="18">
        <v>800</v>
      </c>
      <c r="G13" s="20">
        <f t="shared" si="0"/>
        <v>36800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</row>
    <row r="14" spans="1:139" x14ac:dyDescent="0.3">
      <c r="A14" s="15">
        <v>9</v>
      </c>
      <c r="B14" s="16" t="s">
        <v>60</v>
      </c>
      <c r="C14" s="16" t="s">
        <v>61</v>
      </c>
      <c r="D14" s="17" t="s">
        <v>1</v>
      </c>
      <c r="E14" s="17">
        <v>157.09</v>
      </c>
      <c r="F14" s="18">
        <v>5</v>
      </c>
      <c r="G14" s="20">
        <f t="shared" si="0"/>
        <v>785.45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</row>
    <row r="15" spans="1:139" x14ac:dyDescent="0.3">
      <c r="A15" s="15">
        <v>10</v>
      </c>
      <c r="B15" s="16" t="s">
        <v>62</v>
      </c>
      <c r="C15" s="16" t="s">
        <v>63</v>
      </c>
      <c r="D15" s="17" t="s">
        <v>45</v>
      </c>
      <c r="E15" s="17">
        <v>104.92</v>
      </c>
      <c r="F15" s="18">
        <v>1000</v>
      </c>
      <c r="G15" s="20">
        <f t="shared" si="0"/>
        <v>104920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</row>
    <row r="16" spans="1:139" x14ac:dyDescent="0.3">
      <c r="A16" s="15">
        <v>11</v>
      </c>
      <c r="B16" s="16" t="s">
        <v>64</v>
      </c>
      <c r="C16" s="16" t="s">
        <v>65</v>
      </c>
      <c r="D16" s="17" t="s">
        <v>1</v>
      </c>
      <c r="E16" s="17">
        <v>1651.74</v>
      </c>
      <c r="F16" s="18">
        <v>15</v>
      </c>
      <c r="G16" s="20">
        <f t="shared" si="0"/>
        <v>24776.1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</row>
    <row r="17" spans="1:140" x14ac:dyDescent="0.3">
      <c r="A17" s="15">
        <v>12</v>
      </c>
      <c r="B17" s="16" t="s">
        <v>66</v>
      </c>
      <c r="C17" s="16" t="s">
        <v>67</v>
      </c>
      <c r="D17" s="17" t="s">
        <v>1</v>
      </c>
      <c r="E17" s="17">
        <v>61.93</v>
      </c>
      <c r="F17" s="18">
        <v>36</v>
      </c>
      <c r="G17" s="20">
        <f>F17*E17</f>
        <v>2229.48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>
        <v>9</v>
      </c>
      <c r="CI17" s="3">
        <v>9</v>
      </c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4">
        <v>10</v>
      </c>
      <c r="EE17" s="4">
        <v>5</v>
      </c>
      <c r="EF17" s="4">
        <v>5</v>
      </c>
      <c r="EG17" s="3"/>
      <c r="EH17" s="3"/>
      <c r="EI17" s="3"/>
    </row>
    <row r="18" spans="1:140" x14ac:dyDescent="0.3">
      <c r="A18" s="15">
        <v>13</v>
      </c>
      <c r="B18" s="16" t="s">
        <v>68</v>
      </c>
      <c r="C18" s="16" t="s">
        <v>69</v>
      </c>
      <c r="D18" s="17" t="s">
        <v>45</v>
      </c>
      <c r="E18" s="17">
        <v>62.71</v>
      </c>
      <c r="F18" s="18">
        <v>84</v>
      </c>
      <c r="G18" s="20">
        <f t="shared" ref="G18:G27" si="1">F18*E18</f>
        <v>5267.64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>
        <v>200</v>
      </c>
      <c r="EE18" s="3">
        <v>100</v>
      </c>
      <c r="EF18" s="3">
        <v>100</v>
      </c>
      <c r="EG18" s="3"/>
      <c r="EH18" s="3"/>
      <c r="EI18" s="3"/>
      <c r="EJ18" s="5" t="e">
        <f>#REF!-#REF!</f>
        <v>#REF!</v>
      </c>
    </row>
    <row r="19" spans="1:140" x14ac:dyDescent="0.3">
      <c r="A19" s="15">
        <v>14</v>
      </c>
      <c r="B19" s="16" t="s">
        <v>68</v>
      </c>
      <c r="C19" s="16" t="s">
        <v>70</v>
      </c>
      <c r="D19" s="17" t="s">
        <v>45</v>
      </c>
      <c r="E19" s="17">
        <v>88.31</v>
      </c>
      <c r="F19" s="18">
        <v>112</v>
      </c>
      <c r="G19" s="20">
        <f t="shared" si="1"/>
        <v>9890.7200000000012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4">
        <v>20</v>
      </c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>
        <v>150</v>
      </c>
      <c r="EE19" s="3">
        <v>100</v>
      </c>
      <c r="EF19" s="3">
        <v>50</v>
      </c>
      <c r="EG19" s="3"/>
      <c r="EH19" s="3"/>
      <c r="EI19" s="3"/>
      <c r="EJ19" s="5" t="e">
        <f>#REF!-#REF!</f>
        <v>#REF!</v>
      </c>
    </row>
    <row r="20" spans="1:140" ht="31.5" x14ac:dyDescent="0.3">
      <c r="A20" s="15">
        <v>15</v>
      </c>
      <c r="B20" s="16" t="s">
        <v>71</v>
      </c>
      <c r="C20" s="16" t="s">
        <v>72</v>
      </c>
      <c r="D20" s="17" t="s">
        <v>45</v>
      </c>
      <c r="E20" s="17">
        <v>60.05</v>
      </c>
      <c r="F20" s="18">
        <v>56</v>
      </c>
      <c r="G20" s="20">
        <f t="shared" si="1"/>
        <v>3362.7999999999997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4">
        <v>5</v>
      </c>
      <c r="CU20" s="4"/>
      <c r="CV20" s="4">
        <v>5</v>
      </c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>
        <v>50</v>
      </c>
      <c r="EE20" s="3">
        <v>50</v>
      </c>
      <c r="EF20" s="3">
        <v>20</v>
      </c>
      <c r="EG20" s="3"/>
      <c r="EH20" s="3"/>
      <c r="EI20" s="3"/>
      <c r="EJ20" s="5" t="e">
        <f>#REF!-#REF!</f>
        <v>#REF!</v>
      </c>
    </row>
    <row r="21" spans="1:140" ht="31.5" x14ac:dyDescent="0.3">
      <c r="A21" s="15">
        <v>16</v>
      </c>
      <c r="B21" s="16" t="s">
        <v>71</v>
      </c>
      <c r="C21" s="16" t="s">
        <v>73</v>
      </c>
      <c r="D21" s="17" t="s">
        <v>45</v>
      </c>
      <c r="E21" s="17">
        <v>81.52</v>
      </c>
      <c r="F21" s="18">
        <v>47</v>
      </c>
      <c r="G21" s="20">
        <f t="shared" si="1"/>
        <v>3831.4399999999996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4">
        <v>5</v>
      </c>
      <c r="CU21" s="4"/>
      <c r="CV21" s="4">
        <v>5</v>
      </c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>
        <v>150</v>
      </c>
      <c r="EE21" s="3">
        <v>100</v>
      </c>
      <c r="EF21" s="3">
        <v>50</v>
      </c>
      <c r="EG21" s="3"/>
      <c r="EH21" s="3"/>
      <c r="EI21" s="3"/>
      <c r="EJ21" s="5" t="e">
        <f>#REF!-#REF!</f>
        <v>#REF!</v>
      </c>
    </row>
    <row r="22" spans="1:140" ht="31.5" x14ac:dyDescent="0.3">
      <c r="A22" s="15">
        <v>17</v>
      </c>
      <c r="B22" s="16" t="s">
        <v>71</v>
      </c>
      <c r="C22" s="16" t="s">
        <v>74</v>
      </c>
      <c r="D22" s="17" t="s">
        <v>45</v>
      </c>
      <c r="E22" s="17">
        <v>79.930000000000007</v>
      </c>
      <c r="F22" s="18">
        <v>56</v>
      </c>
      <c r="G22" s="20">
        <f t="shared" si="1"/>
        <v>4476.08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>
        <v>9</v>
      </c>
      <c r="CI22" s="3">
        <v>9</v>
      </c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>
        <v>20</v>
      </c>
      <c r="EE22" s="3">
        <v>10</v>
      </c>
      <c r="EF22" s="3">
        <v>10</v>
      </c>
      <c r="EG22" s="3"/>
      <c r="EH22" s="3"/>
      <c r="EI22" s="3"/>
      <c r="EJ22" s="5" t="e">
        <f>#REF!-#REF!</f>
        <v>#REF!</v>
      </c>
    </row>
    <row r="23" spans="1:140" ht="31.5" x14ac:dyDescent="0.3">
      <c r="A23" s="15">
        <v>18</v>
      </c>
      <c r="B23" s="16" t="s">
        <v>75</v>
      </c>
      <c r="C23" s="16" t="s">
        <v>76</v>
      </c>
      <c r="D23" s="17" t="s">
        <v>45</v>
      </c>
      <c r="E23" s="17">
        <v>148.4</v>
      </c>
      <c r="F23" s="18">
        <v>224</v>
      </c>
      <c r="G23" s="20">
        <f t="shared" si="1"/>
        <v>33241.599999999999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</row>
    <row r="24" spans="1:140" x14ac:dyDescent="0.3">
      <c r="A24" s="15">
        <v>19</v>
      </c>
      <c r="B24" s="16" t="s">
        <v>77</v>
      </c>
      <c r="C24" s="16" t="s">
        <v>78</v>
      </c>
      <c r="D24" s="17" t="s">
        <v>45</v>
      </c>
      <c r="E24" s="17">
        <v>511.68</v>
      </c>
      <c r="F24" s="18">
        <v>476</v>
      </c>
      <c r="G24" s="20">
        <f t="shared" si="1"/>
        <v>243559.67999999999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</row>
    <row r="25" spans="1:140" x14ac:dyDescent="0.3">
      <c r="A25" s="15">
        <v>20</v>
      </c>
      <c r="B25" s="16" t="s">
        <v>79</v>
      </c>
      <c r="C25" s="16" t="s">
        <v>80</v>
      </c>
      <c r="D25" s="17" t="s">
        <v>81</v>
      </c>
      <c r="E25" s="17">
        <v>162.54</v>
      </c>
      <c r="F25" s="18">
        <v>20</v>
      </c>
      <c r="G25" s="20">
        <f t="shared" si="1"/>
        <v>3250.7999999999997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>
        <v>9</v>
      </c>
      <c r="CI25" s="3">
        <v>9</v>
      </c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5" t="e">
        <f>#REF!-#REF!</f>
        <v>#REF!</v>
      </c>
    </row>
    <row r="26" spans="1:140" x14ac:dyDescent="0.3">
      <c r="A26" s="15">
        <v>21</v>
      </c>
      <c r="B26" s="16" t="s">
        <v>82</v>
      </c>
      <c r="C26" s="16" t="s">
        <v>83</v>
      </c>
      <c r="D26" s="17" t="s">
        <v>84</v>
      </c>
      <c r="E26" s="17">
        <v>460</v>
      </c>
      <c r="F26" s="18">
        <v>85</v>
      </c>
      <c r="G26" s="20">
        <f t="shared" si="1"/>
        <v>39100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</row>
    <row r="27" spans="1:140" x14ac:dyDescent="0.3">
      <c r="A27" s="15">
        <v>22</v>
      </c>
      <c r="B27" s="16" t="s">
        <v>85</v>
      </c>
      <c r="C27" s="16" t="s">
        <v>86</v>
      </c>
      <c r="D27" s="17" t="s">
        <v>45</v>
      </c>
      <c r="E27" s="17">
        <v>69.5</v>
      </c>
      <c r="F27" s="18">
        <v>37</v>
      </c>
      <c r="G27" s="20">
        <f t="shared" si="1"/>
        <v>2571.5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</row>
    <row r="28" spans="1:140" x14ac:dyDescent="0.3">
      <c r="A28" s="15">
        <v>23</v>
      </c>
      <c r="B28" s="16" t="s">
        <v>87</v>
      </c>
      <c r="C28" s="16" t="s">
        <v>88</v>
      </c>
      <c r="D28" s="17" t="s">
        <v>1</v>
      </c>
      <c r="E28" s="17">
        <v>489.49</v>
      </c>
      <c r="F28" s="18">
        <v>1605</v>
      </c>
      <c r="G28" s="20">
        <f t="shared" ref="G28:G115" si="2">F28*E28</f>
        <v>785631.45000000007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>
        <v>36</v>
      </c>
      <c r="X28" s="3"/>
      <c r="Y28" s="3"/>
      <c r="Z28" s="3">
        <v>20</v>
      </c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>
        <v>96</v>
      </c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>
        <v>12</v>
      </c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>
        <v>6</v>
      </c>
      <c r="CI28" s="3">
        <v>18</v>
      </c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>
        <v>12</v>
      </c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>
        <v>432</v>
      </c>
      <c r="DJ28" s="3"/>
      <c r="DK28" s="3"/>
      <c r="DL28" s="3"/>
      <c r="DM28" s="3"/>
      <c r="DN28" s="3">
        <v>50</v>
      </c>
      <c r="DO28" s="3"/>
      <c r="DP28" s="3"/>
      <c r="DQ28" s="3"/>
      <c r="DR28" s="3"/>
      <c r="DS28" s="3"/>
      <c r="DT28" s="3"/>
      <c r="DU28" s="3"/>
      <c r="DV28" s="3"/>
      <c r="DW28" s="3"/>
      <c r="DX28" s="3">
        <v>24</v>
      </c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5" t="e">
        <f>#REF!-#REF!</f>
        <v>#REF!</v>
      </c>
    </row>
    <row r="29" spans="1:140" x14ac:dyDescent="0.3">
      <c r="A29" s="15">
        <v>24</v>
      </c>
      <c r="B29" s="16" t="s">
        <v>89</v>
      </c>
      <c r="C29" s="16" t="s">
        <v>90</v>
      </c>
      <c r="D29" s="17" t="s">
        <v>45</v>
      </c>
      <c r="E29" s="17">
        <v>110.47</v>
      </c>
      <c r="F29" s="18">
        <v>42</v>
      </c>
      <c r="G29" s="20">
        <f t="shared" si="2"/>
        <v>4639.74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>
        <v>150</v>
      </c>
      <c r="AA29" s="3"/>
      <c r="AB29" s="3"/>
      <c r="AC29" s="3"/>
      <c r="AD29" s="3"/>
      <c r="AE29" s="3"/>
      <c r="AF29" s="3"/>
      <c r="AG29" s="3"/>
      <c r="AH29" s="3"/>
      <c r="AI29" s="3">
        <v>350</v>
      </c>
      <c r="AJ29" s="3">
        <v>150</v>
      </c>
      <c r="AK29" s="3">
        <v>100</v>
      </c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>
        <v>10</v>
      </c>
      <c r="CC29" s="3">
        <v>30</v>
      </c>
      <c r="CD29" s="3"/>
      <c r="CE29" s="3"/>
      <c r="CF29" s="3"/>
      <c r="CG29" s="3"/>
      <c r="CH29" s="3">
        <v>20</v>
      </c>
      <c r="CI29" s="3">
        <v>100</v>
      </c>
      <c r="CJ29" s="3"/>
      <c r="CK29" s="3"/>
      <c r="CL29" s="3"/>
      <c r="CM29" s="3"/>
      <c r="CN29" s="3"/>
      <c r="CO29" s="3"/>
      <c r="CP29" s="3"/>
      <c r="CQ29" s="3">
        <v>12</v>
      </c>
      <c r="CR29" s="3"/>
      <c r="CS29" s="3"/>
      <c r="CT29" s="3">
        <v>144</v>
      </c>
      <c r="CU29" s="3"/>
      <c r="CV29" s="3"/>
      <c r="CW29" s="3"/>
      <c r="CX29" s="3"/>
      <c r="CY29" s="3"/>
      <c r="CZ29" s="3">
        <v>38</v>
      </c>
      <c r="DA29" s="3">
        <v>2</v>
      </c>
      <c r="DB29" s="3">
        <v>10</v>
      </c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>
        <v>24</v>
      </c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5" t="e">
        <f>#REF!-#REF!</f>
        <v>#REF!</v>
      </c>
    </row>
    <row r="30" spans="1:140" ht="31.5" x14ac:dyDescent="0.3">
      <c r="A30" s="15">
        <v>25</v>
      </c>
      <c r="B30" s="16" t="s">
        <v>91</v>
      </c>
      <c r="C30" s="16" t="s">
        <v>92</v>
      </c>
      <c r="D30" s="17" t="s">
        <v>1</v>
      </c>
      <c r="E30" s="17">
        <v>1738.51</v>
      </c>
      <c r="F30" s="18">
        <v>1</v>
      </c>
      <c r="G30" s="20">
        <f t="shared" si="2"/>
        <v>1738.51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>
        <v>1000</v>
      </c>
      <c r="EE30" s="3">
        <v>2000</v>
      </c>
      <c r="EF30" s="3">
        <v>1000</v>
      </c>
      <c r="EG30" s="3"/>
      <c r="EH30" s="3"/>
      <c r="EI30" s="3"/>
      <c r="EJ30" s="5" t="e">
        <f>#REF!-#REF!</f>
        <v>#REF!</v>
      </c>
    </row>
    <row r="31" spans="1:140" x14ac:dyDescent="0.3">
      <c r="A31" s="15">
        <v>26</v>
      </c>
      <c r="B31" s="16" t="s">
        <v>93</v>
      </c>
      <c r="C31" s="16" t="s">
        <v>94</v>
      </c>
      <c r="D31" s="17" t="s">
        <v>84</v>
      </c>
      <c r="E31" s="17">
        <v>2386.42</v>
      </c>
      <c r="F31" s="18">
        <v>6</v>
      </c>
      <c r="G31" s="20">
        <f t="shared" si="2"/>
        <v>14318.52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>
        <v>6</v>
      </c>
      <c r="CC31" s="3">
        <v>19</v>
      </c>
      <c r="CD31" s="3">
        <v>1</v>
      </c>
      <c r="CE31" s="3"/>
      <c r="CF31" s="3"/>
      <c r="CG31" s="3"/>
      <c r="CH31" s="3">
        <v>12</v>
      </c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>
        <v>270</v>
      </c>
      <c r="DS31" s="3">
        <v>270</v>
      </c>
      <c r="DT31" s="3"/>
      <c r="DU31" s="3"/>
      <c r="DV31" s="3"/>
      <c r="DW31" s="3"/>
      <c r="DX31" s="3">
        <v>24</v>
      </c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5" t="e">
        <f>#REF!-#REF!</f>
        <v>#REF!</v>
      </c>
    </row>
    <row r="32" spans="1:140" x14ac:dyDescent="0.3">
      <c r="A32" s="15">
        <v>27</v>
      </c>
      <c r="B32" s="16" t="s">
        <v>95</v>
      </c>
      <c r="C32" s="16" t="s">
        <v>96</v>
      </c>
      <c r="D32" s="17" t="s">
        <v>1</v>
      </c>
      <c r="E32" s="17">
        <v>166.74</v>
      </c>
      <c r="F32" s="18">
        <v>509</v>
      </c>
      <c r="G32" s="20">
        <f t="shared" si="2"/>
        <v>84870.66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>
        <v>6</v>
      </c>
      <c r="AJ32" s="3">
        <v>3</v>
      </c>
      <c r="AK32" s="3">
        <v>3</v>
      </c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>
        <v>16</v>
      </c>
      <c r="CF32" s="3">
        <v>10</v>
      </c>
      <c r="CG32" s="3">
        <v>10</v>
      </c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>
        <v>108</v>
      </c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>
        <v>50</v>
      </c>
      <c r="EE32" s="3">
        <v>100</v>
      </c>
      <c r="EF32" s="3">
        <v>50</v>
      </c>
      <c r="EG32" s="3"/>
      <c r="EH32" s="3"/>
      <c r="EI32" s="3"/>
      <c r="EJ32" s="5" t="e">
        <f>#REF!-#REF!</f>
        <v>#REF!</v>
      </c>
    </row>
    <row r="33" spans="1:140" x14ac:dyDescent="0.3">
      <c r="A33" s="15">
        <v>28</v>
      </c>
      <c r="B33" s="16" t="s">
        <v>97</v>
      </c>
      <c r="C33" s="16" t="s">
        <v>98</v>
      </c>
      <c r="D33" s="17" t="s">
        <v>59</v>
      </c>
      <c r="E33" s="17">
        <v>119.95</v>
      </c>
      <c r="F33" s="18">
        <v>530</v>
      </c>
      <c r="G33" s="20">
        <f t="shared" si="2"/>
        <v>63573.5</v>
      </c>
      <c r="H33" s="3"/>
      <c r="I33" s="3"/>
      <c r="J33" s="3"/>
      <c r="K33" s="3"/>
      <c r="L33" s="3"/>
      <c r="M33" s="3"/>
      <c r="N33" s="3">
        <v>50</v>
      </c>
      <c r="O33" s="3">
        <v>10</v>
      </c>
      <c r="P33" s="3">
        <v>60</v>
      </c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>
        <v>48</v>
      </c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>
        <v>24</v>
      </c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5" t="e">
        <f>#REF!-#REF!</f>
        <v>#REF!</v>
      </c>
    </row>
    <row r="34" spans="1:140" x14ac:dyDescent="0.3">
      <c r="A34" s="15">
        <v>29</v>
      </c>
      <c r="B34" s="16" t="s">
        <v>97</v>
      </c>
      <c r="C34" s="16" t="s">
        <v>99</v>
      </c>
      <c r="D34" s="17" t="s">
        <v>45</v>
      </c>
      <c r="E34" s="17">
        <v>10.48</v>
      </c>
      <c r="F34" s="18">
        <v>160</v>
      </c>
      <c r="G34" s="20">
        <f t="shared" si="2"/>
        <v>1676.8000000000002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>
        <v>80</v>
      </c>
      <c r="CF34" s="3">
        <v>20</v>
      </c>
      <c r="CG34" s="3">
        <v>20</v>
      </c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>
        <v>144</v>
      </c>
      <c r="DJ34" s="3"/>
      <c r="DK34" s="3"/>
      <c r="DL34" s="3"/>
      <c r="DM34" s="3"/>
      <c r="DN34" s="3">
        <v>50</v>
      </c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5" t="e">
        <f>#REF!-#REF!</f>
        <v>#REF!</v>
      </c>
    </row>
    <row r="35" spans="1:140" x14ac:dyDescent="0.3">
      <c r="A35" s="15">
        <v>30</v>
      </c>
      <c r="B35" s="16" t="s">
        <v>100</v>
      </c>
      <c r="C35" s="16" t="s">
        <v>101</v>
      </c>
      <c r="D35" s="17" t="s">
        <v>59</v>
      </c>
      <c r="E35" s="17">
        <v>50.17</v>
      </c>
      <c r="F35" s="18">
        <v>25</v>
      </c>
      <c r="G35" s="20">
        <f t="shared" si="2"/>
        <v>1254.25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>
        <v>288</v>
      </c>
      <c r="DT35" s="3"/>
      <c r="DU35" s="3"/>
      <c r="DV35" s="3"/>
      <c r="DW35" s="3"/>
      <c r="DX35" s="3">
        <v>24</v>
      </c>
      <c r="DY35" s="3"/>
      <c r="DZ35" s="3"/>
      <c r="EA35" s="3"/>
      <c r="EB35" s="3"/>
      <c r="EC35" s="3"/>
      <c r="ED35" s="3">
        <v>100</v>
      </c>
      <c r="EE35" s="3">
        <v>300</v>
      </c>
      <c r="EF35" s="3">
        <v>100</v>
      </c>
      <c r="EG35" s="3"/>
      <c r="EH35" s="3"/>
      <c r="EI35" s="3"/>
      <c r="EJ35" s="5" t="e">
        <f>#REF!-#REF!</f>
        <v>#REF!</v>
      </c>
    </row>
    <row r="36" spans="1:140" x14ac:dyDescent="0.3">
      <c r="A36" s="15">
        <v>31</v>
      </c>
      <c r="B36" s="16" t="s">
        <v>102</v>
      </c>
      <c r="C36" s="16" t="s">
        <v>103</v>
      </c>
      <c r="D36" s="17" t="s">
        <v>84</v>
      </c>
      <c r="E36" s="17">
        <v>191.11</v>
      </c>
      <c r="F36" s="18">
        <v>157</v>
      </c>
      <c r="G36" s="20">
        <f t="shared" si="2"/>
        <v>30004.27</v>
      </c>
      <c r="H36" s="3"/>
      <c r="I36" s="3"/>
      <c r="J36" s="3"/>
      <c r="K36" s="3"/>
      <c r="L36" s="3"/>
      <c r="M36" s="3"/>
      <c r="N36" s="3">
        <v>50</v>
      </c>
      <c r="O36" s="3">
        <v>10</v>
      </c>
      <c r="P36" s="3">
        <v>60</v>
      </c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>
        <v>48</v>
      </c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>
        <v>24</v>
      </c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5" t="e">
        <f>#REF!-#REF!</f>
        <v>#REF!</v>
      </c>
    </row>
    <row r="37" spans="1:140" x14ac:dyDescent="0.3">
      <c r="A37" s="15">
        <v>32</v>
      </c>
      <c r="B37" s="16" t="s">
        <v>104</v>
      </c>
      <c r="C37" s="16" t="s">
        <v>105</v>
      </c>
      <c r="D37" s="17" t="s">
        <v>1</v>
      </c>
      <c r="E37" s="17">
        <v>2753.53</v>
      </c>
      <c r="F37" s="18">
        <v>3</v>
      </c>
      <c r="G37" s="20">
        <f t="shared" si="2"/>
        <v>8260.59</v>
      </c>
      <c r="H37" s="3"/>
      <c r="I37" s="3"/>
      <c r="J37" s="3"/>
      <c r="K37" s="3"/>
      <c r="L37" s="3"/>
      <c r="M37" s="3"/>
      <c r="N37" s="3">
        <v>50</v>
      </c>
      <c r="O37" s="3">
        <v>10</v>
      </c>
      <c r="P37" s="3">
        <v>60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>
        <v>48</v>
      </c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>
        <v>24</v>
      </c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5" t="e">
        <f>#REF!-#REF!</f>
        <v>#REF!</v>
      </c>
    </row>
    <row r="38" spans="1:140" x14ac:dyDescent="0.3">
      <c r="A38" s="15">
        <v>33</v>
      </c>
      <c r="B38" s="16" t="s">
        <v>106</v>
      </c>
      <c r="C38" s="16" t="s">
        <v>107</v>
      </c>
      <c r="D38" s="17" t="s">
        <v>108</v>
      </c>
      <c r="E38" s="17">
        <v>3750.7</v>
      </c>
      <c r="F38" s="18">
        <v>2</v>
      </c>
      <c r="G38" s="20">
        <f t="shared" si="2"/>
        <v>7501.4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>
        <v>1</v>
      </c>
      <c r="AJ38" s="3">
        <v>1</v>
      </c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>
        <v>180</v>
      </c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>
        <v>12</v>
      </c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>
        <v>36</v>
      </c>
      <c r="DS38" s="3">
        <v>36</v>
      </c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5" t="e">
        <f>#REF!-#REF!</f>
        <v>#REF!</v>
      </c>
    </row>
    <row r="39" spans="1:140" x14ac:dyDescent="0.3">
      <c r="A39" s="15">
        <v>34</v>
      </c>
      <c r="B39" s="16" t="s">
        <v>109</v>
      </c>
      <c r="C39" s="16" t="s">
        <v>110</v>
      </c>
      <c r="D39" s="17" t="s">
        <v>45</v>
      </c>
      <c r="E39" s="17">
        <v>76.75</v>
      </c>
      <c r="F39" s="18">
        <v>500</v>
      </c>
      <c r="G39" s="20">
        <f t="shared" si="2"/>
        <v>38375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>
        <v>1</v>
      </c>
      <c r="AJ39" s="3">
        <v>1</v>
      </c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</row>
    <row r="40" spans="1:140" x14ac:dyDescent="0.3">
      <c r="A40" s="15">
        <v>35</v>
      </c>
      <c r="B40" s="16" t="s">
        <v>111</v>
      </c>
      <c r="C40" s="16" t="s">
        <v>112</v>
      </c>
      <c r="D40" s="17" t="s">
        <v>84</v>
      </c>
      <c r="E40" s="17">
        <v>1238.7</v>
      </c>
      <c r="F40" s="18">
        <v>5</v>
      </c>
      <c r="G40" s="20">
        <f t="shared" si="2"/>
        <v>6193.5</v>
      </c>
      <c r="H40" s="3"/>
      <c r="I40" s="3"/>
      <c r="J40" s="3"/>
      <c r="K40" s="3"/>
      <c r="L40" s="3"/>
      <c r="M40" s="3"/>
      <c r="N40" s="3">
        <v>50</v>
      </c>
      <c r="O40" s="3">
        <v>10</v>
      </c>
      <c r="P40" s="3">
        <v>60</v>
      </c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>
        <v>48</v>
      </c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5" t="e">
        <f>#REF!-#REF!</f>
        <v>#REF!</v>
      </c>
    </row>
    <row r="41" spans="1:140" x14ac:dyDescent="0.3">
      <c r="A41" s="15">
        <v>36</v>
      </c>
      <c r="B41" s="16" t="s">
        <v>113</v>
      </c>
      <c r="C41" s="16" t="s">
        <v>114</v>
      </c>
      <c r="D41" s="17" t="s">
        <v>1</v>
      </c>
      <c r="E41" s="17">
        <v>33862.400000000001</v>
      </c>
      <c r="F41" s="18">
        <v>100</v>
      </c>
      <c r="G41" s="20">
        <f t="shared" si="2"/>
        <v>3386240</v>
      </c>
      <c r="H41" s="3"/>
      <c r="I41" s="3"/>
      <c r="J41" s="3"/>
      <c r="K41" s="3"/>
      <c r="L41" s="3"/>
      <c r="M41" s="3"/>
      <c r="N41" s="3">
        <v>40</v>
      </c>
      <c r="O41" s="3">
        <v>20</v>
      </c>
      <c r="P41" s="3">
        <v>60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>
        <v>96</v>
      </c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>
        <v>24</v>
      </c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5" t="e">
        <f>#REF!-#REF!</f>
        <v>#REF!</v>
      </c>
    </row>
    <row r="42" spans="1:140" ht="31.5" x14ac:dyDescent="0.3">
      <c r="A42" s="15">
        <v>37</v>
      </c>
      <c r="B42" s="16" t="s">
        <v>113</v>
      </c>
      <c r="C42" s="16" t="s">
        <v>115</v>
      </c>
      <c r="D42" s="17" t="s">
        <v>1</v>
      </c>
      <c r="E42" s="17">
        <v>2798.88</v>
      </c>
      <c r="F42" s="18">
        <v>50</v>
      </c>
      <c r="G42" s="20">
        <f t="shared" si="2"/>
        <v>139944</v>
      </c>
      <c r="H42" s="3"/>
      <c r="I42" s="3"/>
      <c r="J42" s="3"/>
      <c r="K42" s="3"/>
      <c r="L42" s="3"/>
      <c r="M42" s="3"/>
      <c r="N42" s="3">
        <v>50</v>
      </c>
      <c r="O42" s="3">
        <v>50</v>
      </c>
      <c r="P42" s="3">
        <v>50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>
        <v>48</v>
      </c>
      <c r="AM42" s="3"/>
      <c r="AN42" s="3"/>
      <c r="AO42" s="3"/>
      <c r="AP42" s="3"/>
      <c r="AQ42" s="3"/>
      <c r="AR42" s="3">
        <v>24</v>
      </c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5" t="e">
        <f>#REF!-#REF!</f>
        <v>#REF!</v>
      </c>
    </row>
    <row r="43" spans="1:140" x14ac:dyDescent="0.3">
      <c r="A43" s="15">
        <v>38</v>
      </c>
      <c r="B43" s="16" t="s">
        <v>116</v>
      </c>
      <c r="C43" s="16" t="s">
        <v>117</v>
      </c>
      <c r="D43" s="17" t="s">
        <v>59</v>
      </c>
      <c r="E43" s="17">
        <v>28.81</v>
      </c>
      <c r="F43" s="18">
        <v>30</v>
      </c>
      <c r="G43" s="20">
        <f t="shared" si="2"/>
        <v>864.3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</row>
    <row r="44" spans="1:140" x14ac:dyDescent="0.3">
      <c r="A44" s="15">
        <v>39</v>
      </c>
      <c r="B44" s="16" t="s">
        <v>118</v>
      </c>
      <c r="C44" s="16" t="s">
        <v>119</v>
      </c>
      <c r="D44" s="17" t="s">
        <v>45</v>
      </c>
      <c r="E44" s="17">
        <v>177.67</v>
      </c>
      <c r="F44" s="18">
        <v>60</v>
      </c>
      <c r="G44" s="20">
        <f t="shared" si="2"/>
        <v>10660.199999999999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</row>
    <row r="45" spans="1:140" x14ac:dyDescent="0.3">
      <c r="A45" s="15">
        <v>40</v>
      </c>
      <c r="B45" s="16" t="s">
        <v>120</v>
      </c>
      <c r="C45" s="16" t="s">
        <v>121</v>
      </c>
      <c r="D45" s="17" t="s">
        <v>84</v>
      </c>
      <c r="E45" s="17">
        <v>956.32</v>
      </c>
      <c r="F45" s="18">
        <v>23</v>
      </c>
      <c r="G45" s="20">
        <f t="shared" si="2"/>
        <v>21995.360000000001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</row>
    <row r="46" spans="1:140" x14ac:dyDescent="0.3">
      <c r="A46" s="15">
        <v>41</v>
      </c>
      <c r="B46" s="16" t="s">
        <v>122</v>
      </c>
      <c r="C46" s="16" t="s">
        <v>123</v>
      </c>
      <c r="D46" s="17" t="s">
        <v>124</v>
      </c>
      <c r="E46" s="17">
        <v>192.31</v>
      </c>
      <c r="F46" s="18">
        <v>10</v>
      </c>
      <c r="G46" s="20">
        <f t="shared" si="2"/>
        <v>1923.1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</row>
    <row r="47" spans="1:140" ht="31.5" x14ac:dyDescent="0.3">
      <c r="A47" s="15">
        <v>42</v>
      </c>
      <c r="B47" s="16" t="s">
        <v>125</v>
      </c>
      <c r="C47" s="16" t="s">
        <v>126</v>
      </c>
      <c r="D47" s="17" t="s">
        <v>45</v>
      </c>
      <c r="E47" s="17">
        <v>365.47</v>
      </c>
      <c r="F47" s="18">
        <v>56</v>
      </c>
      <c r="G47" s="20">
        <f t="shared" si="2"/>
        <v>20466.32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</row>
    <row r="48" spans="1:140" ht="31.5" x14ac:dyDescent="0.3">
      <c r="A48" s="15">
        <v>43</v>
      </c>
      <c r="B48" s="16" t="s">
        <v>127</v>
      </c>
      <c r="C48" s="16" t="s">
        <v>128</v>
      </c>
      <c r="D48" s="17" t="s">
        <v>59</v>
      </c>
      <c r="E48" s="17">
        <v>403.64</v>
      </c>
      <c r="F48" s="18">
        <v>40</v>
      </c>
      <c r="G48" s="20">
        <f t="shared" si="2"/>
        <v>16145.599999999999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</row>
    <row r="49" spans="1:139" x14ac:dyDescent="0.3">
      <c r="A49" s="15">
        <v>44</v>
      </c>
      <c r="B49" s="16" t="s">
        <v>129</v>
      </c>
      <c r="C49" s="16" t="s">
        <v>130</v>
      </c>
      <c r="D49" s="17" t="s">
        <v>108</v>
      </c>
      <c r="E49" s="17">
        <v>57500</v>
      </c>
      <c r="F49" s="18">
        <v>90</v>
      </c>
      <c r="G49" s="20">
        <f t="shared" si="2"/>
        <v>5175000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</row>
    <row r="50" spans="1:139" ht="31.5" x14ac:dyDescent="0.3">
      <c r="A50" s="15">
        <v>45</v>
      </c>
      <c r="B50" s="16" t="s">
        <v>131</v>
      </c>
      <c r="C50" s="16" t="s">
        <v>132</v>
      </c>
      <c r="D50" s="17" t="s">
        <v>59</v>
      </c>
      <c r="E50" s="17">
        <v>9305.85</v>
      </c>
      <c r="F50" s="18">
        <v>60</v>
      </c>
      <c r="G50" s="20">
        <f t="shared" si="2"/>
        <v>558351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</row>
    <row r="51" spans="1:139" x14ac:dyDescent="0.3">
      <c r="A51" s="15">
        <v>46</v>
      </c>
      <c r="B51" s="16" t="s">
        <v>133</v>
      </c>
      <c r="C51" s="16" t="s">
        <v>134</v>
      </c>
      <c r="D51" s="17" t="s">
        <v>1</v>
      </c>
      <c r="E51" s="17">
        <v>1984.1</v>
      </c>
      <c r="F51" s="18">
        <v>23</v>
      </c>
      <c r="G51" s="20">
        <f t="shared" si="2"/>
        <v>45634.299999999996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</row>
    <row r="52" spans="1:139" x14ac:dyDescent="0.3">
      <c r="A52" s="15">
        <v>47</v>
      </c>
      <c r="B52" s="16" t="s">
        <v>135</v>
      </c>
      <c r="C52" s="16" t="s">
        <v>136</v>
      </c>
      <c r="D52" s="17" t="s">
        <v>45</v>
      </c>
      <c r="E52" s="17">
        <v>92.25</v>
      </c>
      <c r="F52" s="18">
        <v>28</v>
      </c>
      <c r="G52" s="20">
        <f t="shared" si="2"/>
        <v>2583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</row>
    <row r="53" spans="1:139" ht="78.75" x14ac:dyDescent="0.3">
      <c r="A53" s="15">
        <v>48</v>
      </c>
      <c r="B53" s="16" t="s">
        <v>137</v>
      </c>
      <c r="C53" s="16" t="s">
        <v>138</v>
      </c>
      <c r="D53" s="17" t="s">
        <v>139</v>
      </c>
      <c r="E53" s="17">
        <v>1848.56</v>
      </c>
      <c r="F53" s="18">
        <v>200</v>
      </c>
      <c r="G53" s="20">
        <f t="shared" si="2"/>
        <v>369712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</row>
    <row r="54" spans="1:139" x14ac:dyDescent="0.3">
      <c r="A54" s="15">
        <v>49</v>
      </c>
      <c r="B54" s="16" t="s">
        <v>140</v>
      </c>
      <c r="C54" s="16" t="s">
        <v>141</v>
      </c>
      <c r="D54" s="17" t="s">
        <v>1</v>
      </c>
      <c r="E54" s="17">
        <v>1683.5</v>
      </c>
      <c r="F54" s="18">
        <v>22</v>
      </c>
      <c r="G54" s="20">
        <f t="shared" si="2"/>
        <v>37037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</row>
    <row r="55" spans="1:139" x14ac:dyDescent="0.3">
      <c r="A55" s="15">
        <v>50</v>
      </c>
      <c r="B55" s="16" t="s">
        <v>142</v>
      </c>
      <c r="C55" s="16" t="s">
        <v>143</v>
      </c>
      <c r="D55" s="17" t="s">
        <v>59</v>
      </c>
      <c r="E55" s="17">
        <v>132.09</v>
      </c>
      <c r="F55" s="18">
        <v>150</v>
      </c>
      <c r="G55" s="20">
        <f t="shared" si="2"/>
        <v>19813.5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</row>
    <row r="56" spans="1:139" x14ac:dyDescent="0.3">
      <c r="A56" s="15">
        <v>51</v>
      </c>
      <c r="B56" s="16" t="s">
        <v>144</v>
      </c>
      <c r="C56" s="16" t="s">
        <v>145</v>
      </c>
      <c r="D56" s="17" t="s">
        <v>59</v>
      </c>
      <c r="E56" s="17">
        <v>150</v>
      </c>
      <c r="F56" s="18">
        <v>10</v>
      </c>
      <c r="G56" s="20">
        <f t="shared" si="2"/>
        <v>1500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</row>
    <row r="57" spans="1:139" ht="47.25" x14ac:dyDescent="0.3">
      <c r="A57" s="15">
        <v>52</v>
      </c>
      <c r="B57" s="16" t="s">
        <v>146</v>
      </c>
      <c r="C57" s="16" t="s">
        <v>147</v>
      </c>
      <c r="D57" s="17" t="s">
        <v>139</v>
      </c>
      <c r="E57" s="17">
        <v>1521.28</v>
      </c>
      <c r="F57" s="18">
        <v>10</v>
      </c>
      <c r="G57" s="20">
        <f t="shared" si="2"/>
        <v>15212.8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</row>
    <row r="58" spans="1:139" x14ac:dyDescent="0.3">
      <c r="A58" s="15">
        <v>53</v>
      </c>
      <c r="B58" s="16" t="s">
        <v>148</v>
      </c>
      <c r="C58" s="16" t="s">
        <v>149</v>
      </c>
      <c r="D58" s="17" t="s">
        <v>1</v>
      </c>
      <c r="E58" s="17">
        <v>67.180000000000007</v>
      </c>
      <c r="F58" s="18">
        <v>11500</v>
      </c>
      <c r="G58" s="20">
        <f t="shared" si="2"/>
        <v>772570.00000000012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</row>
    <row r="59" spans="1:139" x14ac:dyDescent="0.3">
      <c r="A59" s="15">
        <v>54</v>
      </c>
      <c r="B59" s="16" t="s">
        <v>148</v>
      </c>
      <c r="C59" s="16" t="s">
        <v>150</v>
      </c>
      <c r="D59" s="17" t="s">
        <v>1</v>
      </c>
      <c r="E59" s="17">
        <v>77.13</v>
      </c>
      <c r="F59" s="18">
        <v>1300</v>
      </c>
      <c r="G59" s="20">
        <f t="shared" si="2"/>
        <v>100269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</row>
    <row r="60" spans="1:139" ht="47.25" x14ac:dyDescent="0.3">
      <c r="A60" s="15">
        <v>55</v>
      </c>
      <c r="B60" s="16" t="s">
        <v>148</v>
      </c>
      <c r="C60" s="16" t="s">
        <v>151</v>
      </c>
      <c r="D60" s="17" t="s">
        <v>152</v>
      </c>
      <c r="E60" s="17">
        <v>564.04</v>
      </c>
      <c r="F60" s="18">
        <v>45</v>
      </c>
      <c r="G60" s="20">
        <f t="shared" si="2"/>
        <v>25381.8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</row>
    <row r="61" spans="1:139" ht="31.5" x14ac:dyDescent="0.3">
      <c r="A61" s="15">
        <v>56</v>
      </c>
      <c r="B61" s="16" t="s">
        <v>153</v>
      </c>
      <c r="C61" s="16" t="s">
        <v>154</v>
      </c>
      <c r="D61" s="17" t="s">
        <v>1</v>
      </c>
      <c r="E61" s="17">
        <v>179.76</v>
      </c>
      <c r="F61" s="18">
        <v>110</v>
      </c>
      <c r="G61" s="20">
        <f t="shared" si="2"/>
        <v>19773.599999999999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</row>
    <row r="62" spans="1:139" ht="31.5" x14ac:dyDescent="0.3">
      <c r="A62" s="15">
        <v>57</v>
      </c>
      <c r="B62" s="16" t="s">
        <v>153</v>
      </c>
      <c r="C62" s="16" t="s">
        <v>155</v>
      </c>
      <c r="D62" s="17" t="s">
        <v>1</v>
      </c>
      <c r="E62" s="17">
        <v>224.56</v>
      </c>
      <c r="F62" s="18">
        <v>100</v>
      </c>
      <c r="G62" s="20">
        <f t="shared" si="2"/>
        <v>22456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</row>
    <row r="63" spans="1:139" ht="31.5" x14ac:dyDescent="0.3">
      <c r="A63" s="15">
        <v>58</v>
      </c>
      <c r="B63" s="16" t="s">
        <v>156</v>
      </c>
      <c r="C63" s="16" t="s">
        <v>154</v>
      </c>
      <c r="D63" s="17" t="s">
        <v>1</v>
      </c>
      <c r="E63" s="17">
        <v>180.61</v>
      </c>
      <c r="F63" s="18">
        <v>105</v>
      </c>
      <c r="G63" s="20">
        <f t="shared" si="2"/>
        <v>18964.050000000003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</row>
    <row r="64" spans="1:139" ht="31.5" x14ac:dyDescent="0.3">
      <c r="A64" s="15">
        <v>59</v>
      </c>
      <c r="B64" s="16" t="s">
        <v>156</v>
      </c>
      <c r="C64" s="16" t="s">
        <v>157</v>
      </c>
      <c r="D64" s="17" t="s">
        <v>1</v>
      </c>
      <c r="E64" s="17">
        <v>228.38</v>
      </c>
      <c r="F64" s="18">
        <v>100</v>
      </c>
      <c r="G64" s="20">
        <f t="shared" si="2"/>
        <v>22838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</row>
    <row r="65" spans="1:139" ht="94.5" x14ac:dyDescent="0.3">
      <c r="A65" s="15">
        <v>60</v>
      </c>
      <c r="B65" s="16" t="s">
        <v>158</v>
      </c>
      <c r="C65" s="16" t="s">
        <v>159</v>
      </c>
      <c r="D65" s="17" t="s">
        <v>1</v>
      </c>
      <c r="E65" s="17">
        <v>580.73</v>
      </c>
      <c r="F65" s="18">
        <v>500</v>
      </c>
      <c r="G65" s="20">
        <f t="shared" si="2"/>
        <v>290365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</row>
    <row r="66" spans="1:139" x14ac:dyDescent="0.3">
      <c r="A66" s="15">
        <v>61</v>
      </c>
      <c r="B66" s="16" t="s">
        <v>160</v>
      </c>
      <c r="C66" s="16" t="s">
        <v>161</v>
      </c>
      <c r="D66" s="17" t="s">
        <v>1</v>
      </c>
      <c r="E66" s="17">
        <v>72.62</v>
      </c>
      <c r="F66" s="18">
        <v>25</v>
      </c>
      <c r="G66" s="20">
        <f t="shared" si="2"/>
        <v>1815.5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</row>
    <row r="67" spans="1:139" x14ac:dyDescent="0.3">
      <c r="A67" s="15">
        <v>62</v>
      </c>
      <c r="B67" s="16" t="s">
        <v>162</v>
      </c>
      <c r="C67" s="16" t="s">
        <v>163</v>
      </c>
      <c r="D67" s="17" t="s">
        <v>45</v>
      </c>
      <c r="E67" s="17">
        <v>4.46</v>
      </c>
      <c r="F67" s="18">
        <v>30</v>
      </c>
      <c r="G67" s="20">
        <f t="shared" si="2"/>
        <v>133.80000000000001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</row>
    <row r="68" spans="1:139" ht="47.25" x14ac:dyDescent="0.3">
      <c r="A68" s="15">
        <v>63</v>
      </c>
      <c r="B68" s="16" t="s">
        <v>164</v>
      </c>
      <c r="C68" s="16" t="s">
        <v>165</v>
      </c>
      <c r="D68" s="17" t="s">
        <v>84</v>
      </c>
      <c r="E68" s="17">
        <v>5594.74</v>
      </c>
      <c r="F68" s="18">
        <v>25</v>
      </c>
      <c r="G68" s="20">
        <f t="shared" si="2"/>
        <v>139868.5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</row>
    <row r="69" spans="1:139" x14ac:dyDescent="0.3">
      <c r="A69" s="15">
        <v>64</v>
      </c>
      <c r="B69" s="16" t="s">
        <v>166</v>
      </c>
      <c r="C69" s="16" t="s">
        <v>167</v>
      </c>
      <c r="D69" s="17" t="s">
        <v>45</v>
      </c>
      <c r="E69" s="17">
        <v>86.05</v>
      </c>
      <c r="F69" s="18">
        <v>20</v>
      </c>
      <c r="G69" s="20">
        <f t="shared" si="2"/>
        <v>1721</v>
      </c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</row>
    <row r="70" spans="1:139" x14ac:dyDescent="0.3">
      <c r="A70" s="15">
        <v>65</v>
      </c>
      <c r="B70" s="16" t="s">
        <v>168</v>
      </c>
      <c r="C70" s="16" t="s">
        <v>169</v>
      </c>
      <c r="D70" s="17" t="s">
        <v>59</v>
      </c>
      <c r="E70" s="17">
        <v>42</v>
      </c>
      <c r="F70" s="18">
        <v>810</v>
      </c>
      <c r="G70" s="20">
        <f t="shared" si="2"/>
        <v>34020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</row>
    <row r="71" spans="1:139" x14ac:dyDescent="0.3">
      <c r="A71" s="15">
        <v>66</v>
      </c>
      <c r="B71" s="16" t="s">
        <v>170</v>
      </c>
      <c r="C71" s="16" t="s">
        <v>171</v>
      </c>
      <c r="D71" s="17" t="s">
        <v>1</v>
      </c>
      <c r="E71" s="17">
        <v>1068.45</v>
      </c>
      <c r="F71" s="18">
        <v>45</v>
      </c>
      <c r="G71" s="20">
        <f t="shared" si="2"/>
        <v>48080.25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</row>
    <row r="72" spans="1:139" x14ac:dyDescent="0.3">
      <c r="A72" s="15">
        <v>67</v>
      </c>
      <c r="B72" s="16" t="s">
        <v>170</v>
      </c>
      <c r="C72" s="16" t="s">
        <v>172</v>
      </c>
      <c r="D72" s="17" t="s">
        <v>1</v>
      </c>
      <c r="E72" s="17">
        <v>1209.77</v>
      </c>
      <c r="F72" s="18">
        <v>25</v>
      </c>
      <c r="G72" s="20">
        <f t="shared" si="2"/>
        <v>30244.25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</row>
    <row r="73" spans="1:139" ht="31.5" x14ac:dyDescent="0.3">
      <c r="A73" s="15">
        <v>68</v>
      </c>
      <c r="B73" s="16" t="s">
        <v>173</v>
      </c>
      <c r="C73" s="16" t="s">
        <v>174</v>
      </c>
      <c r="D73" s="17" t="s">
        <v>59</v>
      </c>
      <c r="E73" s="17">
        <v>51.46</v>
      </c>
      <c r="F73" s="18">
        <v>700</v>
      </c>
      <c r="G73" s="20">
        <f t="shared" si="2"/>
        <v>36022</v>
      </c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</row>
    <row r="74" spans="1:139" x14ac:dyDescent="0.3">
      <c r="A74" s="15">
        <v>69</v>
      </c>
      <c r="B74" s="16" t="s">
        <v>5</v>
      </c>
      <c r="C74" s="16" t="s">
        <v>175</v>
      </c>
      <c r="D74" s="17" t="s">
        <v>1</v>
      </c>
      <c r="E74" s="17">
        <v>90.29</v>
      </c>
      <c r="F74" s="18">
        <v>3650</v>
      </c>
      <c r="G74" s="20">
        <f t="shared" si="2"/>
        <v>329558.5</v>
      </c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</row>
    <row r="75" spans="1:139" x14ac:dyDescent="0.3">
      <c r="A75" s="15">
        <v>70</v>
      </c>
      <c r="B75" s="16" t="s">
        <v>176</v>
      </c>
      <c r="C75" s="16" t="s">
        <v>177</v>
      </c>
      <c r="D75" s="17" t="s">
        <v>45</v>
      </c>
      <c r="E75" s="17">
        <v>71.36</v>
      </c>
      <c r="F75" s="18">
        <v>30</v>
      </c>
      <c r="G75" s="20">
        <f t="shared" si="2"/>
        <v>2140.8000000000002</v>
      </c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</row>
    <row r="76" spans="1:139" x14ac:dyDescent="0.3">
      <c r="A76" s="15">
        <v>71</v>
      </c>
      <c r="B76" s="16" t="s">
        <v>176</v>
      </c>
      <c r="C76" s="16" t="s">
        <v>178</v>
      </c>
      <c r="D76" s="17" t="s">
        <v>45</v>
      </c>
      <c r="E76" s="17">
        <v>78.3</v>
      </c>
      <c r="F76" s="18">
        <v>20</v>
      </c>
      <c r="G76" s="20">
        <f t="shared" si="2"/>
        <v>1566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</row>
    <row r="77" spans="1:139" x14ac:dyDescent="0.3">
      <c r="A77" s="15">
        <v>72</v>
      </c>
      <c r="B77" s="16" t="s">
        <v>179</v>
      </c>
      <c r="C77" s="16" t="s">
        <v>180</v>
      </c>
      <c r="D77" s="17" t="s">
        <v>1</v>
      </c>
      <c r="E77" s="17">
        <v>334.54</v>
      </c>
      <c r="F77" s="18">
        <v>30</v>
      </c>
      <c r="G77" s="20">
        <f t="shared" si="2"/>
        <v>10036.200000000001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</row>
    <row r="78" spans="1:139" x14ac:dyDescent="0.3">
      <c r="A78" s="15">
        <v>73</v>
      </c>
      <c r="B78" s="16" t="s">
        <v>181</v>
      </c>
      <c r="C78" s="16" t="s">
        <v>182</v>
      </c>
      <c r="D78" s="17" t="s">
        <v>59</v>
      </c>
      <c r="E78" s="17">
        <v>62.5</v>
      </c>
      <c r="F78" s="18">
        <v>60</v>
      </c>
      <c r="G78" s="20">
        <f t="shared" si="2"/>
        <v>3750</v>
      </c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</row>
    <row r="79" spans="1:139" x14ac:dyDescent="0.3">
      <c r="A79" s="15">
        <v>74</v>
      </c>
      <c r="B79" s="16" t="s">
        <v>183</v>
      </c>
      <c r="C79" s="16" t="s">
        <v>184</v>
      </c>
      <c r="D79" s="17" t="s">
        <v>1</v>
      </c>
      <c r="E79" s="17">
        <v>2371.5100000000002</v>
      </c>
      <c r="F79" s="18">
        <v>30</v>
      </c>
      <c r="G79" s="20">
        <f t="shared" si="2"/>
        <v>71145.3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</row>
    <row r="80" spans="1:139" x14ac:dyDescent="0.3">
      <c r="A80" s="15">
        <v>75</v>
      </c>
      <c r="B80" s="16" t="s">
        <v>185</v>
      </c>
      <c r="C80" s="16" t="s">
        <v>186</v>
      </c>
      <c r="D80" s="17" t="s">
        <v>45</v>
      </c>
      <c r="E80" s="17">
        <v>523.16999999999996</v>
      </c>
      <c r="F80" s="18">
        <v>50</v>
      </c>
      <c r="G80" s="20">
        <f t="shared" si="2"/>
        <v>26158.499999999996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</row>
    <row r="81" spans="1:139" x14ac:dyDescent="0.3">
      <c r="A81" s="15">
        <v>76</v>
      </c>
      <c r="B81" s="16" t="s">
        <v>187</v>
      </c>
      <c r="C81" s="16" t="s">
        <v>188</v>
      </c>
      <c r="D81" s="17" t="s">
        <v>45</v>
      </c>
      <c r="E81" s="17">
        <v>373.03</v>
      </c>
      <c r="F81" s="18">
        <v>540</v>
      </c>
      <c r="G81" s="20">
        <f t="shared" si="2"/>
        <v>201436.19999999998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</row>
    <row r="82" spans="1:139" x14ac:dyDescent="0.3">
      <c r="A82" s="15">
        <v>77</v>
      </c>
      <c r="B82" s="16" t="s">
        <v>189</v>
      </c>
      <c r="C82" s="16" t="s">
        <v>190</v>
      </c>
      <c r="D82" s="17" t="s">
        <v>1</v>
      </c>
      <c r="E82" s="17">
        <v>2015</v>
      </c>
      <c r="F82" s="18">
        <v>10</v>
      </c>
      <c r="G82" s="20">
        <f t="shared" si="2"/>
        <v>20150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</row>
    <row r="83" spans="1:139" x14ac:dyDescent="0.3">
      <c r="A83" s="15">
        <v>78</v>
      </c>
      <c r="B83" s="16" t="s">
        <v>189</v>
      </c>
      <c r="C83" s="16" t="s">
        <v>191</v>
      </c>
      <c r="D83" s="17" t="s">
        <v>124</v>
      </c>
      <c r="E83" s="17">
        <v>47</v>
      </c>
      <c r="F83" s="18">
        <v>60</v>
      </c>
      <c r="G83" s="20">
        <f t="shared" si="2"/>
        <v>2820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</row>
    <row r="84" spans="1:139" x14ac:dyDescent="0.3">
      <c r="A84" s="15">
        <v>79</v>
      </c>
      <c r="B84" s="16" t="s">
        <v>192</v>
      </c>
      <c r="C84" s="16" t="s">
        <v>193</v>
      </c>
      <c r="D84" s="17" t="s">
        <v>59</v>
      </c>
      <c r="E84" s="17">
        <v>24.02</v>
      </c>
      <c r="F84" s="18">
        <v>230</v>
      </c>
      <c r="G84" s="20">
        <f t="shared" si="2"/>
        <v>5524.5999999999995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</row>
    <row r="85" spans="1:139" ht="47.25" x14ac:dyDescent="0.3">
      <c r="A85" s="15">
        <v>80</v>
      </c>
      <c r="B85" s="16" t="s">
        <v>194</v>
      </c>
      <c r="C85" s="16" t="s">
        <v>195</v>
      </c>
      <c r="D85" s="17" t="s">
        <v>1</v>
      </c>
      <c r="E85" s="17">
        <v>1500</v>
      </c>
      <c r="F85" s="18">
        <v>10</v>
      </c>
      <c r="G85" s="20">
        <f t="shared" si="2"/>
        <v>15000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</row>
    <row r="86" spans="1:139" x14ac:dyDescent="0.3">
      <c r="A86" s="15">
        <v>81</v>
      </c>
      <c r="B86" s="16" t="s">
        <v>196</v>
      </c>
      <c r="C86" s="16" t="s">
        <v>197</v>
      </c>
      <c r="D86" s="17" t="s">
        <v>59</v>
      </c>
      <c r="E86" s="17">
        <v>584.89</v>
      </c>
      <c r="F86" s="18">
        <v>10</v>
      </c>
      <c r="G86" s="20">
        <f t="shared" si="2"/>
        <v>5848.9</v>
      </c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</row>
    <row r="87" spans="1:139" x14ac:dyDescent="0.3">
      <c r="A87" s="15">
        <v>82</v>
      </c>
      <c r="B87" s="16" t="s">
        <v>198</v>
      </c>
      <c r="C87" s="16" t="s">
        <v>199</v>
      </c>
      <c r="D87" s="17" t="s">
        <v>45</v>
      </c>
      <c r="E87" s="17">
        <v>70.63</v>
      </c>
      <c r="F87" s="18">
        <v>90</v>
      </c>
      <c r="G87" s="20">
        <f t="shared" si="2"/>
        <v>6356.7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</row>
    <row r="88" spans="1:139" x14ac:dyDescent="0.3">
      <c r="A88" s="15">
        <v>83</v>
      </c>
      <c r="B88" s="16" t="s">
        <v>200</v>
      </c>
      <c r="C88" s="16" t="s">
        <v>201</v>
      </c>
      <c r="D88" s="17" t="s">
        <v>1</v>
      </c>
      <c r="E88" s="17">
        <v>960</v>
      </c>
      <c r="F88" s="18">
        <v>35</v>
      </c>
      <c r="G88" s="20">
        <f t="shared" si="2"/>
        <v>33600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</row>
    <row r="89" spans="1:139" x14ac:dyDescent="0.3">
      <c r="A89" s="15">
        <v>84</v>
      </c>
      <c r="B89" s="16" t="s">
        <v>202</v>
      </c>
      <c r="C89" s="16" t="s">
        <v>203</v>
      </c>
      <c r="D89" s="17" t="s">
        <v>45</v>
      </c>
      <c r="E89" s="17">
        <v>5.87</v>
      </c>
      <c r="F89" s="18">
        <v>1300</v>
      </c>
      <c r="G89" s="20">
        <f t="shared" si="2"/>
        <v>7631</v>
      </c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</row>
    <row r="90" spans="1:139" x14ac:dyDescent="0.3">
      <c r="A90" s="15">
        <v>85</v>
      </c>
      <c r="B90" s="16" t="s">
        <v>204</v>
      </c>
      <c r="C90" s="16" t="s">
        <v>205</v>
      </c>
      <c r="D90" s="17" t="s">
        <v>59</v>
      </c>
      <c r="E90" s="17">
        <v>669.52</v>
      </c>
      <c r="F90" s="18">
        <v>520</v>
      </c>
      <c r="G90" s="20">
        <f t="shared" si="2"/>
        <v>348150.39999999997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</row>
    <row r="91" spans="1:139" ht="31.5" x14ac:dyDescent="0.3">
      <c r="A91" s="15">
        <v>86</v>
      </c>
      <c r="B91" s="16" t="s">
        <v>206</v>
      </c>
      <c r="C91" s="16" t="s">
        <v>207</v>
      </c>
      <c r="D91" s="17" t="s">
        <v>1</v>
      </c>
      <c r="E91" s="17">
        <v>155161.92000000001</v>
      </c>
      <c r="F91" s="18">
        <v>5</v>
      </c>
      <c r="G91" s="20">
        <f t="shared" si="2"/>
        <v>775809.60000000009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</row>
    <row r="92" spans="1:139" x14ac:dyDescent="0.3">
      <c r="A92" s="15">
        <v>87</v>
      </c>
      <c r="B92" s="16" t="s">
        <v>208</v>
      </c>
      <c r="C92" s="16" t="s">
        <v>209</v>
      </c>
      <c r="D92" s="17" t="s">
        <v>59</v>
      </c>
      <c r="E92" s="17">
        <v>38.47</v>
      </c>
      <c r="F92" s="18">
        <v>1160</v>
      </c>
      <c r="G92" s="20">
        <f t="shared" si="2"/>
        <v>44625.2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</row>
    <row r="93" spans="1:139" ht="31.5" x14ac:dyDescent="0.3">
      <c r="A93" s="15">
        <v>88</v>
      </c>
      <c r="B93" s="16" t="s">
        <v>210</v>
      </c>
      <c r="C93" s="16" t="s">
        <v>211</v>
      </c>
      <c r="D93" s="17" t="s">
        <v>45</v>
      </c>
      <c r="E93" s="17">
        <v>44.54</v>
      </c>
      <c r="F93" s="18">
        <v>28</v>
      </c>
      <c r="G93" s="20">
        <f t="shared" si="2"/>
        <v>1247.1199999999999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</row>
    <row r="94" spans="1:139" x14ac:dyDescent="0.3">
      <c r="A94" s="15">
        <v>89</v>
      </c>
      <c r="B94" s="16" t="s">
        <v>212</v>
      </c>
      <c r="C94" s="16" t="s">
        <v>213</v>
      </c>
      <c r="D94" s="17" t="s">
        <v>84</v>
      </c>
      <c r="E94" s="17">
        <v>167.14</v>
      </c>
      <c r="F94" s="18">
        <v>260</v>
      </c>
      <c r="G94" s="20">
        <f t="shared" si="2"/>
        <v>43456.399999999994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</row>
    <row r="95" spans="1:139" x14ac:dyDescent="0.3">
      <c r="A95" s="15">
        <v>90</v>
      </c>
      <c r="B95" s="16" t="s">
        <v>214</v>
      </c>
      <c r="C95" s="16" t="s">
        <v>215</v>
      </c>
      <c r="D95" s="17" t="s">
        <v>45</v>
      </c>
      <c r="E95" s="17">
        <v>228.79</v>
      </c>
      <c r="F95" s="18">
        <v>28</v>
      </c>
      <c r="G95" s="20">
        <f t="shared" si="2"/>
        <v>6406.12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</row>
    <row r="96" spans="1:139" ht="47.25" x14ac:dyDescent="0.3">
      <c r="A96" s="15">
        <v>91</v>
      </c>
      <c r="B96" s="16" t="s">
        <v>15</v>
      </c>
      <c r="C96" s="16" t="s">
        <v>16</v>
      </c>
      <c r="D96" s="17" t="s">
        <v>34</v>
      </c>
      <c r="E96" s="17">
        <v>246860</v>
      </c>
      <c r="F96" s="18">
        <v>7</v>
      </c>
      <c r="G96" s="20">
        <f t="shared" si="2"/>
        <v>1728020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</row>
    <row r="97" spans="1:139" ht="47.25" x14ac:dyDescent="0.3">
      <c r="A97" s="15">
        <v>92</v>
      </c>
      <c r="B97" s="16" t="s">
        <v>17</v>
      </c>
      <c r="C97" s="16" t="s">
        <v>16</v>
      </c>
      <c r="D97" s="17" t="s">
        <v>34</v>
      </c>
      <c r="E97" s="17">
        <v>231511</v>
      </c>
      <c r="F97" s="18">
        <v>4</v>
      </c>
      <c r="G97" s="20">
        <f t="shared" si="2"/>
        <v>926044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</row>
    <row r="98" spans="1:139" ht="47.25" x14ac:dyDescent="0.3">
      <c r="A98" s="15">
        <v>93</v>
      </c>
      <c r="B98" s="16" t="s">
        <v>18</v>
      </c>
      <c r="C98" s="16" t="s">
        <v>16</v>
      </c>
      <c r="D98" s="17" t="s">
        <v>34</v>
      </c>
      <c r="E98" s="17">
        <v>64070</v>
      </c>
      <c r="F98" s="18">
        <v>5</v>
      </c>
      <c r="G98" s="20">
        <f t="shared" si="2"/>
        <v>320350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</row>
    <row r="99" spans="1:139" ht="47.25" x14ac:dyDescent="0.3">
      <c r="A99" s="15">
        <v>94</v>
      </c>
      <c r="B99" s="16" t="s">
        <v>19</v>
      </c>
      <c r="C99" s="16" t="s">
        <v>16</v>
      </c>
      <c r="D99" s="17" t="s">
        <v>34</v>
      </c>
      <c r="E99" s="17">
        <v>61400</v>
      </c>
      <c r="F99" s="18">
        <v>1</v>
      </c>
      <c r="G99" s="20">
        <f t="shared" si="2"/>
        <v>61400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</row>
    <row r="100" spans="1:139" ht="47.25" x14ac:dyDescent="0.3">
      <c r="A100" s="15">
        <v>95</v>
      </c>
      <c r="B100" s="16" t="s">
        <v>20</v>
      </c>
      <c r="C100" s="16" t="s">
        <v>16</v>
      </c>
      <c r="D100" s="17" t="s">
        <v>34</v>
      </c>
      <c r="E100" s="17">
        <v>61160</v>
      </c>
      <c r="F100" s="18">
        <v>4</v>
      </c>
      <c r="G100" s="20">
        <f t="shared" si="2"/>
        <v>244640</v>
      </c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</row>
    <row r="101" spans="1:139" ht="47.25" x14ac:dyDescent="0.3">
      <c r="A101" s="15">
        <v>96</v>
      </c>
      <c r="B101" s="16" t="s">
        <v>21</v>
      </c>
      <c r="C101" s="16" t="s">
        <v>16</v>
      </c>
      <c r="D101" s="17" t="s">
        <v>34</v>
      </c>
      <c r="E101" s="17">
        <v>67325</v>
      </c>
      <c r="F101" s="18">
        <v>8</v>
      </c>
      <c r="G101" s="20">
        <f t="shared" si="2"/>
        <v>538600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</row>
    <row r="102" spans="1:139" ht="47.25" x14ac:dyDescent="0.3">
      <c r="A102" s="15">
        <v>97</v>
      </c>
      <c r="B102" s="16" t="s">
        <v>22</v>
      </c>
      <c r="C102" s="16" t="s">
        <v>16</v>
      </c>
      <c r="D102" s="17" t="s">
        <v>34</v>
      </c>
      <c r="E102" s="17">
        <v>334422</v>
      </c>
      <c r="F102" s="18">
        <v>1</v>
      </c>
      <c r="G102" s="20">
        <f t="shared" si="2"/>
        <v>334422</v>
      </c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</row>
    <row r="103" spans="1:139" ht="47.25" x14ac:dyDescent="0.3">
      <c r="A103" s="15">
        <v>98</v>
      </c>
      <c r="B103" s="16" t="s">
        <v>23</v>
      </c>
      <c r="C103" s="16" t="s">
        <v>16</v>
      </c>
      <c r="D103" s="17" t="s">
        <v>34</v>
      </c>
      <c r="E103" s="17">
        <v>61400</v>
      </c>
      <c r="F103" s="18">
        <v>3</v>
      </c>
      <c r="G103" s="20">
        <f t="shared" si="2"/>
        <v>184200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</row>
    <row r="104" spans="1:139" ht="47.25" x14ac:dyDescent="0.3">
      <c r="A104" s="15">
        <v>99</v>
      </c>
      <c r="B104" s="16" t="s">
        <v>24</v>
      </c>
      <c r="C104" s="16" t="s">
        <v>16</v>
      </c>
      <c r="D104" s="17" t="s">
        <v>34</v>
      </c>
      <c r="E104" s="17">
        <v>303630</v>
      </c>
      <c r="F104" s="18">
        <v>3</v>
      </c>
      <c r="G104" s="20">
        <f t="shared" si="2"/>
        <v>910890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</row>
    <row r="105" spans="1:139" ht="47.25" x14ac:dyDescent="0.3">
      <c r="A105" s="15">
        <v>100</v>
      </c>
      <c r="B105" s="16" t="s">
        <v>25</v>
      </c>
      <c r="C105" s="16" t="s">
        <v>16</v>
      </c>
      <c r="D105" s="17" t="s">
        <v>34</v>
      </c>
      <c r="E105" s="17">
        <v>78023</v>
      </c>
      <c r="F105" s="18">
        <v>6</v>
      </c>
      <c r="G105" s="20">
        <f t="shared" si="2"/>
        <v>468138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</row>
    <row r="106" spans="1:139" ht="47.25" x14ac:dyDescent="0.3">
      <c r="A106" s="15">
        <v>101</v>
      </c>
      <c r="B106" s="16" t="s">
        <v>26</v>
      </c>
      <c r="C106" s="16" t="s">
        <v>16</v>
      </c>
      <c r="D106" s="17" t="s">
        <v>34</v>
      </c>
      <c r="E106" s="17">
        <v>1214400</v>
      </c>
      <c r="F106" s="18">
        <v>3</v>
      </c>
      <c r="G106" s="20">
        <f t="shared" si="2"/>
        <v>3643200</v>
      </c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</row>
    <row r="107" spans="1:139" ht="141.75" x14ac:dyDescent="0.3">
      <c r="A107" s="15">
        <v>102</v>
      </c>
      <c r="B107" s="16" t="s">
        <v>35</v>
      </c>
      <c r="C107" s="16" t="s">
        <v>6</v>
      </c>
      <c r="D107" s="17" t="s">
        <v>7</v>
      </c>
      <c r="E107" s="17">
        <v>2233</v>
      </c>
      <c r="F107" s="18">
        <v>280</v>
      </c>
      <c r="G107" s="20">
        <f t="shared" si="2"/>
        <v>625240</v>
      </c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</row>
    <row r="108" spans="1:139" ht="94.5" x14ac:dyDescent="0.3">
      <c r="A108" s="15">
        <v>103</v>
      </c>
      <c r="B108" s="16" t="s">
        <v>29</v>
      </c>
      <c r="C108" s="16" t="s">
        <v>8</v>
      </c>
      <c r="D108" s="17" t="s">
        <v>7</v>
      </c>
      <c r="E108" s="17">
        <v>2571</v>
      </c>
      <c r="F108" s="18">
        <v>55</v>
      </c>
      <c r="G108" s="20">
        <f t="shared" si="2"/>
        <v>141405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</row>
    <row r="109" spans="1:139" ht="236.25" x14ac:dyDescent="0.3">
      <c r="A109" s="15">
        <v>104</v>
      </c>
      <c r="B109" s="16" t="s">
        <v>36</v>
      </c>
      <c r="C109" s="16" t="s">
        <v>9</v>
      </c>
      <c r="D109" s="17" t="s">
        <v>1</v>
      </c>
      <c r="E109" s="17">
        <v>2368</v>
      </c>
      <c r="F109" s="18">
        <v>5</v>
      </c>
      <c r="G109" s="20">
        <f t="shared" si="2"/>
        <v>11840</v>
      </c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</row>
    <row r="110" spans="1:139" ht="126" x14ac:dyDescent="0.3">
      <c r="A110" s="15">
        <v>105</v>
      </c>
      <c r="B110" s="16" t="s">
        <v>37</v>
      </c>
      <c r="C110" s="16" t="s">
        <v>10</v>
      </c>
      <c r="D110" s="17" t="s">
        <v>1</v>
      </c>
      <c r="E110" s="17">
        <v>3981</v>
      </c>
      <c r="F110" s="18">
        <v>30</v>
      </c>
      <c r="G110" s="20">
        <f t="shared" si="2"/>
        <v>119430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</row>
    <row r="111" spans="1:139" ht="141.75" x14ac:dyDescent="0.3">
      <c r="A111" s="15">
        <v>106</v>
      </c>
      <c r="B111" s="16" t="s">
        <v>38</v>
      </c>
      <c r="C111" s="16" t="s">
        <v>11</v>
      </c>
      <c r="D111" s="17" t="s">
        <v>1</v>
      </c>
      <c r="E111" s="17">
        <v>1303</v>
      </c>
      <c r="F111" s="18">
        <v>5</v>
      </c>
      <c r="G111" s="20">
        <f t="shared" si="2"/>
        <v>6515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</row>
    <row r="112" spans="1:139" ht="126" x14ac:dyDescent="0.3">
      <c r="A112" s="15">
        <v>107</v>
      </c>
      <c r="B112" s="16" t="s">
        <v>38</v>
      </c>
      <c r="C112" s="16" t="s">
        <v>12</v>
      </c>
      <c r="D112" s="17" t="s">
        <v>1</v>
      </c>
      <c r="E112" s="17">
        <v>1145</v>
      </c>
      <c r="F112" s="18">
        <v>30</v>
      </c>
      <c r="G112" s="20">
        <f t="shared" si="2"/>
        <v>34350</v>
      </c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</row>
    <row r="113" spans="1:139" x14ac:dyDescent="0.3">
      <c r="A113" s="15">
        <v>108</v>
      </c>
      <c r="B113" s="16" t="s">
        <v>13</v>
      </c>
      <c r="C113" s="16" t="s">
        <v>39</v>
      </c>
      <c r="D113" s="17" t="s">
        <v>1</v>
      </c>
      <c r="E113" s="17">
        <v>6630</v>
      </c>
      <c r="F113" s="18">
        <v>400</v>
      </c>
      <c r="G113" s="20">
        <f>F113*E113</f>
        <v>2652000</v>
      </c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</row>
    <row r="114" spans="1:139" x14ac:dyDescent="0.3">
      <c r="A114" s="15">
        <v>109</v>
      </c>
      <c r="B114" s="16" t="s">
        <v>129</v>
      </c>
      <c r="C114" s="16" t="s">
        <v>130</v>
      </c>
      <c r="D114" s="17" t="s">
        <v>108</v>
      </c>
      <c r="E114" s="17">
        <v>57500</v>
      </c>
      <c r="F114" s="18">
        <v>90</v>
      </c>
      <c r="G114" s="20">
        <f>F114*E114</f>
        <v>5175000</v>
      </c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</row>
    <row r="115" spans="1:139" x14ac:dyDescent="0.3">
      <c r="A115" s="15">
        <v>110</v>
      </c>
      <c r="B115" s="16" t="s">
        <v>204</v>
      </c>
      <c r="C115" s="16" t="s">
        <v>205</v>
      </c>
      <c r="D115" s="25" t="s">
        <v>59</v>
      </c>
      <c r="E115" s="17">
        <v>669.52</v>
      </c>
      <c r="F115" s="17">
        <v>520</v>
      </c>
      <c r="G115" s="26">
        <f>F115*E115</f>
        <v>348150.39999999997</v>
      </c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</row>
    <row r="116" spans="1:139" ht="25.5" customHeight="1" x14ac:dyDescent="0.3">
      <c r="A116" s="3"/>
      <c r="B116" s="29" t="s">
        <v>216</v>
      </c>
      <c r="C116" s="27"/>
      <c r="D116" s="27"/>
      <c r="E116" s="27"/>
      <c r="F116" s="27"/>
      <c r="G116" s="28">
        <f>SUM(G6:G115)</f>
        <v>33470016.849999998</v>
      </c>
    </row>
    <row r="117" spans="1:139" ht="28.5" customHeight="1" x14ac:dyDescent="0.3">
      <c r="A117" s="21" t="s">
        <v>42</v>
      </c>
      <c r="B117" s="21"/>
      <c r="C117" s="21"/>
      <c r="D117" s="21"/>
      <c r="E117" s="21"/>
      <c r="F117" s="21"/>
      <c r="G117" s="21"/>
      <c r="H117" s="21"/>
      <c r="I117" s="21"/>
    </row>
    <row r="118" spans="1:139" x14ac:dyDescent="0.3">
      <c r="A118" s="21"/>
      <c r="B118" s="21"/>
      <c r="C118" s="21"/>
      <c r="D118" s="21"/>
      <c r="E118" s="21"/>
      <c r="F118" s="21"/>
      <c r="G118" s="21"/>
      <c r="H118" s="21"/>
      <c r="I118" s="21"/>
    </row>
    <row r="119" spans="1:139" x14ac:dyDescent="0.3">
      <c r="A119" s="21"/>
      <c r="B119" s="21"/>
      <c r="C119" s="21"/>
      <c r="D119" s="21"/>
      <c r="E119" s="21"/>
      <c r="F119" s="21"/>
      <c r="G119" s="21"/>
      <c r="H119" s="21"/>
      <c r="I119" s="21"/>
    </row>
    <row r="120" spans="1:139" x14ac:dyDescent="0.3">
      <c r="A120" s="21"/>
      <c r="B120" s="21"/>
      <c r="C120" s="21"/>
      <c r="D120" s="21"/>
      <c r="E120" s="21"/>
      <c r="F120" s="21"/>
      <c r="G120" s="21"/>
      <c r="H120" s="21"/>
      <c r="I120" s="21"/>
    </row>
    <row r="121" spans="1:139" x14ac:dyDescent="0.3">
      <c r="A121" s="21"/>
      <c r="B121" s="21"/>
      <c r="C121" s="21"/>
      <c r="D121" s="21"/>
      <c r="E121" s="21"/>
      <c r="F121" s="21"/>
      <c r="G121" s="21"/>
      <c r="H121" s="21"/>
      <c r="I121" s="21"/>
    </row>
    <row r="122" spans="1:139" x14ac:dyDescent="0.3">
      <c r="A122" s="21"/>
      <c r="B122" s="21"/>
      <c r="C122" s="21"/>
      <c r="D122" s="21"/>
      <c r="E122" s="21"/>
      <c r="F122" s="21"/>
      <c r="G122" s="21"/>
      <c r="H122" s="21"/>
      <c r="I122" s="21"/>
    </row>
    <row r="123" spans="1:139" x14ac:dyDescent="0.3">
      <c r="A123" s="21"/>
      <c r="B123" s="21"/>
      <c r="C123" s="21"/>
      <c r="D123" s="21"/>
      <c r="E123" s="21"/>
      <c r="F123" s="21"/>
      <c r="G123" s="21"/>
      <c r="H123" s="21"/>
      <c r="I123" s="21"/>
    </row>
    <row r="124" spans="1:139" x14ac:dyDescent="0.3">
      <c r="A124" s="21"/>
      <c r="B124" s="21"/>
      <c r="C124" s="21"/>
      <c r="D124" s="21"/>
      <c r="E124" s="21"/>
      <c r="F124" s="21"/>
      <c r="G124" s="21"/>
      <c r="H124" s="21"/>
      <c r="I124" s="21"/>
    </row>
    <row r="125" spans="1:139" x14ac:dyDescent="0.3">
      <c r="A125" s="21"/>
      <c r="B125" s="21"/>
      <c r="C125" s="21"/>
      <c r="D125" s="21"/>
      <c r="E125" s="21"/>
      <c r="F125" s="21"/>
      <c r="G125" s="21"/>
      <c r="H125" s="21"/>
      <c r="I125" s="21"/>
    </row>
    <row r="126" spans="1:139" x14ac:dyDescent="0.3">
      <c r="A126" s="21"/>
      <c r="B126" s="21"/>
      <c r="C126" s="21"/>
      <c r="D126" s="21"/>
      <c r="E126" s="21"/>
      <c r="F126" s="21"/>
      <c r="G126" s="21"/>
      <c r="H126" s="21"/>
      <c r="I126" s="21"/>
    </row>
    <row r="127" spans="1:139" x14ac:dyDescent="0.3">
      <c r="A127" s="21"/>
      <c r="B127" s="21"/>
      <c r="C127" s="21"/>
      <c r="D127" s="21"/>
      <c r="E127" s="21"/>
      <c r="F127" s="21"/>
      <c r="G127" s="21"/>
      <c r="H127" s="21"/>
      <c r="I127" s="21"/>
    </row>
    <row r="128" spans="1:139" x14ac:dyDescent="0.3">
      <c r="A128" s="21"/>
      <c r="B128" s="21"/>
      <c r="C128" s="21"/>
      <c r="D128" s="21"/>
      <c r="E128" s="21"/>
      <c r="F128" s="21"/>
      <c r="G128" s="21"/>
      <c r="H128" s="21"/>
      <c r="I128" s="21"/>
    </row>
    <row r="129" spans="1:9" x14ac:dyDescent="0.3">
      <c r="A129" s="21"/>
      <c r="B129" s="21"/>
      <c r="C129" s="21"/>
      <c r="D129" s="21"/>
      <c r="E129" s="21"/>
      <c r="F129" s="21"/>
      <c r="G129" s="21"/>
      <c r="H129" s="21"/>
      <c r="I129" s="21"/>
    </row>
    <row r="130" spans="1:9" x14ac:dyDescent="0.3">
      <c r="A130" s="21"/>
      <c r="B130" s="21"/>
      <c r="C130" s="21"/>
      <c r="D130" s="21"/>
      <c r="E130" s="21"/>
      <c r="F130" s="21"/>
      <c r="G130" s="21"/>
      <c r="H130" s="21"/>
      <c r="I130" s="21"/>
    </row>
    <row r="131" spans="1:9" x14ac:dyDescent="0.3">
      <c r="A131" s="21"/>
      <c r="B131" s="21"/>
      <c r="C131" s="21"/>
      <c r="D131" s="21"/>
      <c r="E131" s="21"/>
      <c r="F131" s="21"/>
      <c r="G131" s="21"/>
      <c r="H131" s="21"/>
      <c r="I131" s="21"/>
    </row>
    <row r="132" spans="1:9" x14ac:dyDescent="0.3">
      <c r="A132" s="21"/>
      <c r="B132" s="21"/>
      <c r="C132" s="21"/>
      <c r="D132" s="21"/>
      <c r="E132" s="21"/>
      <c r="F132" s="21"/>
      <c r="G132" s="21"/>
      <c r="H132" s="21"/>
      <c r="I132" s="21"/>
    </row>
    <row r="133" spans="1:9" x14ac:dyDescent="0.3">
      <c r="A133" s="21"/>
      <c r="B133" s="21"/>
      <c r="C133" s="21"/>
      <c r="D133" s="21"/>
      <c r="E133" s="21"/>
      <c r="F133" s="21"/>
      <c r="G133" s="21"/>
      <c r="H133" s="21"/>
      <c r="I133" s="21"/>
    </row>
    <row r="134" spans="1:9" ht="189" customHeight="1" x14ac:dyDescent="0.3">
      <c r="A134" s="21"/>
      <c r="B134" s="21"/>
      <c r="C134" s="21"/>
      <c r="D134" s="21"/>
      <c r="E134" s="21"/>
      <c r="F134" s="21"/>
      <c r="G134" s="21"/>
      <c r="H134" s="21"/>
      <c r="I134" s="21"/>
    </row>
  </sheetData>
  <autoFilter ref="F1:F450"/>
  <mergeCells count="3">
    <mergeCell ref="A117:I134"/>
    <mergeCell ref="B1:C1"/>
    <mergeCell ref="A3:G4"/>
  </mergeCells>
  <pageMargins left="0.25" right="0.25" top="0.75" bottom="0.75" header="0.3" footer="0.3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заявка гобмп</vt:lpstr>
      <vt:lpstr>'заявка гобмп'!Область_печати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2022-04-19T03:41:16Z</dcterms:modified>
</cp:coreProperties>
</file>