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заявка гобмп" sheetId="20" r:id="rId1"/>
  </sheets>
  <definedNames>
    <definedName name="_xlnm._FilterDatabase" localSheetId="0" hidden="1">'заявка гобмп'!$F$1:$F$449</definedName>
    <definedName name="_xlnm.Print_Area" localSheetId="0">'заявка гобмп'!$A$1:$EI$118</definedName>
  </definedNames>
  <calcPr calcId="152511" refMode="R1C1"/>
</workbook>
</file>

<file path=xl/calcChain.xml><?xml version="1.0" encoding="utf-8"?>
<calcChain xmlns="http://schemas.openxmlformats.org/spreadsheetml/2006/main">
  <c r="G21" i="20" l="1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88" i="20"/>
  <c r="G89" i="20"/>
  <c r="G90" i="20"/>
  <c r="G91" i="20"/>
  <c r="G92" i="20"/>
  <c r="G93" i="20"/>
  <c r="G94" i="20"/>
  <c r="G95" i="20"/>
  <c r="G96" i="20"/>
  <c r="G97" i="20"/>
  <c r="G98" i="20"/>
  <c r="G99" i="20"/>
  <c r="G100" i="20"/>
  <c r="G101" i="20"/>
  <c r="G102" i="20"/>
  <c r="G103" i="20"/>
  <c r="G104" i="20"/>
  <c r="G105" i="20"/>
  <c r="G106" i="20"/>
  <c r="G107" i="20"/>
  <c r="G108" i="20"/>
  <c r="G109" i="20"/>
  <c r="G110" i="20"/>
  <c r="G111" i="20"/>
  <c r="G112" i="20"/>
  <c r="G113" i="20"/>
  <c r="G114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6" i="20"/>
  <c r="G115" i="20" l="1"/>
</calcChain>
</file>

<file path=xl/sharedStrings.xml><?xml version="1.0" encoding="utf-8"?>
<sst xmlns="http://schemas.openxmlformats.org/spreadsheetml/2006/main" count="470" uniqueCount="227">
  <si>
    <t>№</t>
  </si>
  <si>
    <t>флакон</t>
  </si>
  <si>
    <t>пакет</t>
  </si>
  <si>
    <t>РБ</t>
  </si>
  <si>
    <t>Платные услуги</t>
  </si>
  <si>
    <t>ПЛ</t>
  </si>
  <si>
    <t>Перекись водорода</t>
  </si>
  <si>
    <t>Всего сумма</t>
  </si>
  <si>
    <t>ФСМС</t>
  </si>
  <si>
    <t>лекарственная форма</t>
  </si>
  <si>
    <t>цена</t>
  </si>
  <si>
    <t>Наименование ЛС</t>
  </si>
  <si>
    <t>ед изм</t>
  </si>
  <si>
    <t>кол-во ФСМС</t>
  </si>
  <si>
    <t>сумма ФСМС</t>
  </si>
  <si>
    <t>таблетка</t>
  </si>
  <si>
    <t xml:space="preserve">Азитромицин </t>
  </si>
  <si>
    <t>ампула</t>
  </si>
  <si>
    <t>таблетки 200 мг</t>
  </si>
  <si>
    <t xml:space="preserve">Аторвастатин </t>
  </si>
  <si>
    <t xml:space="preserve">Дигоксин </t>
  </si>
  <si>
    <t>капсула</t>
  </si>
  <si>
    <t>Йопромид</t>
  </si>
  <si>
    <t xml:space="preserve">Карведилол </t>
  </si>
  <si>
    <t xml:space="preserve">Кетопрофен </t>
  </si>
  <si>
    <t>контейнер</t>
  </si>
  <si>
    <t xml:space="preserve">Леветирацетам </t>
  </si>
  <si>
    <t>Левофлоксацин</t>
  </si>
  <si>
    <t xml:space="preserve">Парацетамол </t>
  </si>
  <si>
    <t xml:space="preserve">Периндоприл </t>
  </si>
  <si>
    <t xml:space="preserve">Азилсартан в комбинации с диуретиком </t>
  </si>
  <si>
    <t xml:space="preserve">таблетки, покрытые пленочной оболочкой 40 мг/12,5 мг
</t>
  </si>
  <si>
    <t xml:space="preserve">таблетки, покрытые пленочной оболочкой  40 мг/25 мг
</t>
  </si>
  <si>
    <t>лиофилизированный пороошок для приготовления раствора для инфузий 500 мг</t>
  </si>
  <si>
    <t>фл</t>
  </si>
  <si>
    <t xml:space="preserve">Аллопуринол </t>
  </si>
  <si>
    <t>таблетки 300 мг</t>
  </si>
  <si>
    <t xml:space="preserve">Амброкcол </t>
  </si>
  <si>
    <t xml:space="preserve"> раствор для ингаляций во флаконе 7,5мг/мл 100 мл</t>
  </si>
  <si>
    <t>Амлодипин, Бисопролола фумарат</t>
  </si>
  <si>
    <t>таблетки  10мг/5мг</t>
  </si>
  <si>
    <t>Аммиак</t>
  </si>
  <si>
    <t>раствор 10% 20 мл</t>
  </si>
  <si>
    <t>таблетки, покрытые пленочной оболочкой  20 мг</t>
  </si>
  <si>
    <t>Атропина сульфат</t>
  </si>
  <si>
    <t>раствор для инъекций 1мг/мл</t>
  </si>
  <si>
    <t xml:space="preserve">Атропина сульфат </t>
  </si>
  <si>
    <t>капли глазные 10 мг/мл, 5 мл</t>
  </si>
  <si>
    <t>Афлиберцепт</t>
  </si>
  <si>
    <t>раствор для инъекций 40 мг/мл</t>
  </si>
  <si>
    <t xml:space="preserve">Ацетилцистеин </t>
  </si>
  <si>
    <t>таблетки шипучие 600 мг</t>
  </si>
  <si>
    <t xml:space="preserve">Бария сульфат </t>
  </si>
  <si>
    <t xml:space="preserve">порошок для приготовления суспензии для приема внутрь </t>
  </si>
  <si>
    <t xml:space="preserve">Бензидиамин гидрохлорид </t>
  </si>
  <si>
    <t>спрей оральный 0,15%</t>
  </si>
  <si>
    <t>Бриллиантовый зеленый</t>
  </si>
  <si>
    <t>раствор спиртовой 1% 20 мл</t>
  </si>
  <si>
    <t>туба</t>
  </si>
  <si>
    <t xml:space="preserve">Валсартан </t>
  </si>
  <si>
    <t>таблетки, покрытые оболочкой 80мг</t>
  </si>
  <si>
    <t xml:space="preserve">таблетки, покрытые оболочкой 160 мг </t>
  </si>
  <si>
    <t>Валсартан в комбинации с диуретиком</t>
  </si>
  <si>
    <t>таблетки, покрытые пленочной оболочкой 80 мг/12,5 мг</t>
  </si>
  <si>
    <t>таблетки, покрытые пленочной оболочкой  160 мг/12,5 мг</t>
  </si>
  <si>
    <t>таблетки, покрытые пленочной оболочкой   160 мг/25 мг</t>
  </si>
  <si>
    <t xml:space="preserve">Валсартан с Амлодипином </t>
  </si>
  <si>
    <t>таблетки, покрытые пленочной оболочкой 5 мг/160 мг</t>
  </si>
  <si>
    <t xml:space="preserve">Валсартан+сакубитрил </t>
  </si>
  <si>
    <t>таблетки, покрытые пленочной оболочкой 100 мг</t>
  </si>
  <si>
    <t>Вода для иньекций</t>
  </si>
  <si>
    <t>растворитель для приготовления лекарственных форм для инъекций 5 мл</t>
  </si>
  <si>
    <t xml:space="preserve"> Габапентин </t>
  </si>
  <si>
    <t>капсулы, 300 мг</t>
  </si>
  <si>
    <t>капсулы</t>
  </si>
  <si>
    <t xml:space="preserve">Гепарин </t>
  </si>
  <si>
    <t xml:space="preserve"> мазь для местного применения 25 г</t>
  </si>
  <si>
    <t xml:space="preserve">Гидрохлоротиазид </t>
  </si>
  <si>
    <t>таблетки  25 мг</t>
  </si>
  <si>
    <t xml:space="preserve">Глицерол </t>
  </si>
  <si>
    <t xml:space="preserve">ректальный  раствор,  9 г </t>
  </si>
  <si>
    <t xml:space="preserve">Дезлоратадин </t>
  </si>
  <si>
    <t>таблетки, покрытые оболочкой 5 мг</t>
  </si>
  <si>
    <t xml:space="preserve">Декспантенол </t>
  </si>
  <si>
    <t>Аэрозоль для наружного применения, 2,5г/58г, 58 г, №1</t>
  </si>
  <si>
    <t xml:space="preserve">Декспантенол  </t>
  </si>
  <si>
    <t>гель глазной 5% 5г</t>
  </si>
  <si>
    <t>Декстроза</t>
  </si>
  <si>
    <t>раствор для инфузий, 5% 200</t>
  </si>
  <si>
    <t xml:space="preserve">Диазепам </t>
  </si>
  <si>
    <t>раствор для инъекций 0,5% по 2 мл</t>
  </si>
  <si>
    <t>таблетки 5мг</t>
  </si>
  <si>
    <t>раствор для инъекций 0,25 мг/мл</t>
  </si>
  <si>
    <t xml:space="preserve">Диклофенак </t>
  </si>
  <si>
    <t xml:space="preserve">  мазь  1% по 30 гр</t>
  </si>
  <si>
    <t xml:space="preserve">Добутамин </t>
  </si>
  <si>
    <t>лиофилизат для приготовления раствора для инфузий 250 мг</t>
  </si>
  <si>
    <t>Дорзиламид/тимолол</t>
  </si>
  <si>
    <t>капли глазные 2% / 0,5% по 5мл</t>
  </si>
  <si>
    <t xml:space="preserve">Жировые эмульсии </t>
  </si>
  <si>
    <t>эмульсия для внутривенных инфузий 20 % по 500 мл</t>
  </si>
  <si>
    <t xml:space="preserve">Зопиклон </t>
  </si>
  <si>
    <t>таблетки, покрытые оболочкой 7,5 мг</t>
  </si>
  <si>
    <t xml:space="preserve">Ибупрофен </t>
  </si>
  <si>
    <t>раствор для внутривенного введения 400мг/4мл</t>
  </si>
  <si>
    <t>раствор для внутривенного введения  800мг/8мл</t>
  </si>
  <si>
    <t xml:space="preserve"> крем для наружного применения  50 г</t>
  </si>
  <si>
    <t>раствор для инъекций 370 мг/мл, 200 мл</t>
  </si>
  <si>
    <t>раствор для внутрисосудистого введения 300 мг/мл, 20 мл</t>
  </si>
  <si>
    <t xml:space="preserve">Кальция глюконат </t>
  </si>
  <si>
    <t xml:space="preserve">раствор для инъекций 10%, 5 мл </t>
  </si>
  <si>
    <t>таблетка 25 мг</t>
  </si>
  <si>
    <t>гель для наружного применения  2,5% , 50 г</t>
  </si>
  <si>
    <t xml:space="preserve">Клиндамицин </t>
  </si>
  <si>
    <t>капсулы 300мг</t>
  </si>
  <si>
    <t xml:space="preserve">Клопидогрель- ацетилсалициловая кислота </t>
  </si>
  <si>
    <t>Таблетки, покрытые пленочной оболочкой, 75 мг/100 мг</t>
  </si>
  <si>
    <t xml:space="preserve">Ко-тримаксазол </t>
  </si>
  <si>
    <t>концентрат для приготовления раствора инфузий (80мг+16мг)/мл, 5мл</t>
  </si>
  <si>
    <t>Кустодиол</t>
  </si>
  <si>
    <t>раствор 1000,0 мл</t>
  </si>
  <si>
    <t>концентратдля приготовления раствора для инфузий 100 мг/ 1мл 5 мл</t>
  </si>
  <si>
    <t>капли глазные 0,5% по 5 мл</t>
  </si>
  <si>
    <t>таблетки 10 мг</t>
  </si>
  <si>
    <t xml:space="preserve">Лизиноприл с Амлодипином </t>
  </si>
  <si>
    <t>таблетки 10 мг/5 мг</t>
  </si>
  <si>
    <t>Линезолид</t>
  </si>
  <si>
    <t>раствор для инфузий 2 мг/мл 300 мл</t>
  </si>
  <si>
    <t>Макрогол 3350+Натрия сульфат безводный +Натрия хлорид+ Калия хлорид+Кислота аскорбиновая+ Натрия аскорбат****</t>
  </si>
  <si>
    <t>порошок для приготовления раствора для приема внутрь</t>
  </si>
  <si>
    <t xml:space="preserve">Моксифлоксацин </t>
  </si>
  <si>
    <t>капли глазные по 5 мл</t>
  </si>
  <si>
    <t>Морфина гидрохлорид</t>
  </si>
  <si>
    <t>раствор для инъекций 1% по 1 мл</t>
  </si>
  <si>
    <t>Налоксон</t>
  </si>
  <si>
    <t>раствор для инъекций 1мл</t>
  </si>
  <si>
    <t>Натрия пикосульфат в комбинации с другими препаратами</t>
  </si>
  <si>
    <t>порошок для приготовления орального раствора</t>
  </si>
  <si>
    <t xml:space="preserve">Натрия хлорид </t>
  </si>
  <si>
    <t>раствор для инфузий, для инъекций 0,9%  100 мл</t>
  </si>
  <si>
    <t>раствор для инфузий, для инъекций 0,9% 250 мл</t>
  </si>
  <si>
    <t>раствор для инфузий, для инъекций 0,9% 1000 мл</t>
  </si>
  <si>
    <t>флакон/ контейнер двухпортовый</t>
  </si>
  <si>
    <t xml:space="preserve">Натрия хлорид, натрия ацетата тригидрат </t>
  </si>
  <si>
    <t>раствор для инфузий 200мл</t>
  </si>
  <si>
    <t>раствор для инфузий 400мл</t>
  </si>
  <si>
    <t>Натрия хлорид, натрия ацетата тригидрат, калия хлорид</t>
  </si>
  <si>
    <t>раствор для инфузий  400мл</t>
  </si>
  <si>
    <t>натрия хлорид,
калия хлорид,    
кальция хлорида дигидрат,
магния хлорида гексагидрат, 
натрия ацетата тригидрат,
кислота яблочная</t>
  </si>
  <si>
    <t>раствор для инфузий 500мл</t>
  </si>
  <si>
    <t xml:space="preserve">Нафазолин </t>
  </si>
  <si>
    <t>капли для носа 0,1%</t>
  </si>
  <si>
    <t xml:space="preserve">Нифедипин </t>
  </si>
  <si>
    <t>таблетки, покрытые оболочкой  10 мг</t>
  </si>
  <si>
    <t xml:space="preserve">Нифедипин, лидокаина гидрохлорид 
</t>
  </si>
  <si>
    <t>крем ректальный 30 г</t>
  </si>
  <si>
    <t xml:space="preserve">Норфлоксацин </t>
  </si>
  <si>
    <t>таблетки 400мг</t>
  </si>
  <si>
    <t xml:space="preserve">Норэпинефрин </t>
  </si>
  <si>
    <t>концентрат для приготовления раствора для внутривенного введения 2 мг/мл 4 мл</t>
  </si>
  <si>
    <t>Пантопразол</t>
  </si>
  <si>
    <t>порошок,  лиофилизат для приготовления раствора для внутривенного введения 40 мг</t>
  </si>
  <si>
    <t xml:space="preserve">Папаверин </t>
  </si>
  <si>
    <t>раствор для инъекций 2% по 2 мл</t>
  </si>
  <si>
    <t>раствор для инфузий 500мг/50мл</t>
  </si>
  <si>
    <t>раствор для инфузий 1000мг/100мл</t>
  </si>
  <si>
    <t xml:space="preserve">Пентоксифиллин </t>
  </si>
  <si>
    <t>концентрат для приготовления раствора для инфузий 20 мг/мл, 5 мл</t>
  </si>
  <si>
    <t>раствор для наружного применения 3% 50мл</t>
  </si>
  <si>
    <t>таблетки  5мг</t>
  </si>
  <si>
    <t xml:space="preserve">Пилокарпин </t>
  </si>
  <si>
    <t>капли глазные 10 мг/мл по 10 мл</t>
  </si>
  <si>
    <t xml:space="preserve">Пиперациллин и Тазобактам </t>
  </si>
  <si>
    <t>порошок для приготовления раствора для инъекций 4,5 гр</t>
  </si>
  <si>
    <t>Платифиллин</t>
  </si>
  <si>
    <t xml:space="preserve">раствор для инъекций 0,2% по 1 мл  </t>
  </si>
  <si>
    <t xml:space="preserve">Проксиметакаин </t>
  </si>
  <si>
    <t>капли глазные 0,5 % 15 мл</t>
  </si>
  <si>
    <t>Протамин</t>
  </si>
  <si>
    <t>раствор для инъекций 1000 МЕ/мл</t>
  </si>
  <si>
    <t>Ривароксабан</t>
  </si>
  <si>
    <t>таблетка, 2,5 мг</t>
  </si>
  <si>
    <t>Рифаксимин</t>
  </si>
  <si>
    <t xml:space="preserve">Симетикон </t>
  </si>
  <si>
    <t>эмульсия 40 мг/5 мл</t>
  </si>
  <si>
    <t xml:space="preserve"> капсулы 40мг </t>
  </si>
  <si>
    <t xml:space="preserve">Тиамин </t>
  </si>
  <si>
    <t xml:space="preserve">раствор для инъекций 5%, 1мл </t>
  </si>
  <si>
    <t>Тикарициллин+клавулоновая кислота</t>
  </si>
  <si>
    <t>Порошок лиофилизированный для приготовления раствора для внутривенных инфузий или инъекций 3000 мг/200 мг нет регистрации</t>
  </si>
  <si>
    <t xml:space="preserve">Толперизон </t>
  </si>
  <si>
    <t>раствор для инъекций, 1 мл</t>
  </si>
  <si>
    <t>Толперизон</t>
  </si>
  <si>
    <t>таблетка 150 мг</t>
  </si>
  <si>
    <t>Транексамовая кислота</t>
  </si>
  <si>
    <t>раствор для инъекций 100 мг/мл 5мл</t>
  </si>
  <si>
    <t>Тримеперидин</t>
  </si>
  <si>
    <t>раствор для инъекций 2% по 1 мл</t>
  </si>
  <si>
    <t>Тропикамид</t>
  </si>
  <si>
    <t>капли глазные 1% 10 мл</t>
  </si>
  <si>
    <t>Уголь активированный</t>
  </si>
  <si>
    <t>таблетки 250мг</t>
  </si>
  <si>
    <t>Урапидил</t>
  </si>
  <si>
    <t>раствор для внутривенного введения 5 мг/мл 5 мл</t>
  </si>
  <si>
    <t>Фактор свертывания крови II, VII, IX и X в комбинации</t>
  </si>
  <si>
    <t>лиофилизированный порошок для приготовления раствора для внутривенного введения 500 МЕ</t>
  </si>
  <si>
    <t>Фамотидин</t>
  </si>
  <si>
    <t>порошок лиофилизированный для приготовления раствора для инъекций 20 мг</t>
  </si>
  <si>
    <t xml:space="preserve">Фенилэфрин </t>
  </si>
  <si>
    <t>раствор для инъекций 1% 1мл</t>
  </si>
  <si>
    <t xml:space="preserve">Фентанил </t>
  </si>
  <si>
    <t xml:space="preserve">раствор для инъекций 0,005% 2мл </t>
  </si>
  <si>
    <t xml:space="preserve">Фозиноприл в комбинации с диуретиками </t>
  </si>
  <si>
    <t>таблетки 20 мг/12,5 мг</t>
  </si>
  <si>
    <t>Хлоргексидина дегидрохлорид, лидокаина гидрохлорид</t>
  </si>
  <si>
    <t>гель для наружного применения  12,5 гр</t>
  </si>
  <si>
    <t xml:space="preserve">Хлорамфеникол, метилурацил </t>
  </si>
  <si>
    <t>мазь для наружного применения 40 г</t>
  </si>
  <si>
    <t>Цефтазидим авиабактам</t>
  </si>
  <si>
    <t>порошок для приготовления раствора для инъекций 2000мг/500мг</t>
  </si>
  <si>
    <t xml:space="preserve">Этанол </t>
  </si>
  <si>
    <t>раствор 70% 50 мл</t>
  </si>
  <si>
    <t xml:space="preserve">Эторикоксиб </t>
  </si>
  <si>
    <t>таблетки, покрытые пленочной оболочкой  90 мг</t>
  </si>
  <si>
    <t>Перечень закупаемых товаров</t>
  </si>
  <si>
    <t>Приложение 1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</si>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</sst>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[$-419]General"/>
    <numFmt numFmtId="166" formatCode="_-* #,##0.00\ _₸_-;\-* #,##0.00\ _₸_-;_-* &quot;-&quot;??\ _₸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165" fontId="1" fillId="0" borderId="0"/>
    <xf numFmtId="166" fontId="3" fillId="0" borderId="0" applyFont="0" applyFill="0" applyBorder="0" applyAlignment="0" applyProtection="0"/>
  </cellStyleXfs>
  <cellXfs count="47">
    <xf numFmtId="0" fontId="0" fillId="0" borderId="0" xfId="0"/>
    <xf numFmtId="2" fontId="7" fillId="2" borderId="0" xfId="0" applyNumberFormat="1" applyFont="1" applyFill="1" applyAlignment="1">
      <alignment horizontal="right" wrapText="1"/>
    </xf>
    <xf numFmtId="0" fontId="7" fillId="2" borderId="0" xfId="0" applyFont="1" applyFill="1" applyAlignment="1">
      <alignment horizontal="right" wrapText="1"/>
    </xf>
    <xf numFmtId="0" fontId="7" fillId="2" borderId="2" xfId="0" applyFont="1" applyFill="1" applyBorder="1" applyAlignment="1">
      <alignment horizontal="center" vertic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/>
    <xf numFmtId="0" fontId="7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2" fontId="7" fillId="2" borderId="2" xfId="0" applyNumberFormat="1" applyFont="1" applyFill="1" applyBorder="1"/>
    <xf numFmtId="2" fontId="7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vertical="top" wrapText="1"/>
    </xf>
    <xf numFmtId="0" fontId="5" fillId="2" borderId="2" xfId="0" applyFont="1" applyFill="1" applyBorder="1" applyAlignment="1" applyProtection="1">
      <alignment vertical="center" wrapText="1"/>
    </xf>
    <xf numFmtId="0" fontId="6" fillId="2" borderId="2" xfId="4" applyFont="1" applyFill="1" applyBorder="1" applyAlignment="1" applyProtection="1">
      <alignment vertical="top" wrapText="1" shrinkToFit="1"/>
      <protection locked="0"/>
    </xf>
    <xf numFmtId="0" fontId="6" fillId="2" borderId="2" xfId="4" applyFont="1" applyFill="1" applyBorder="1" applyAlignment="1" applyProtection="1">
      <alignment vertical="center" wrapText="1" shrinkToFit="1"/>
      <protection locked="0"/>
    </xf>
    <xf numFmtId="0" fontId="6" fillId="2" borderId="2" xfId="0" applyFont="1" applyFill="1" applyBorder="1" applyAlignment="1" applyProtection="1">
      <alignment vertical="top" wrapText="1"/>
    </xf>
    <xf numFmtId="0" fontId="6" fillId="2" borderId="2" xfId="0" applyFont="1" applyFill="1" applyBorder="1" applyAlignment="1" applyProtection="1">
      <alignment vertical="center" wrapText="1"/>
    </xf>
    <xf numFmtId="0" fontId="6" fillId="2" borderId="2" xfId="0" applyNumberFormat="1" applyFont="1" applyFill="1" applyBorder="1" applyAlignment="1" applyProtection="1">
      <alignment vertical="top" wrapText="1"/>
    </xf>
    <xf numFmtId="0" fontId="6" fillId="2" borderId="2" xfId="0" applyNumberFormat="1" applyFont="1" applyFill="1" applyBorder="1" applyAlignment="1" applyProtection="1">
      <alignment vertical="center" wrapText="1"/>
    </xf>
    <xf numFmtId="0" fontId="6" fillId="2" borderId="2" xfId="2" applyFont="1" applyFill="1" applyBorder="1" applyAlignment="1" applyProtection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6" fillId="2" borderId="2" xfId="2" applyFont="1" applyFill="1" applyBorder="1" applyAlignment="1" applyProtection="1">
      <alignment vertical="top" wrapText="1"/>
    </xf>
    <xf numFmtId="0" fontId="5" fillId="2" borderId="2" xfId="0" applyFont="1" applyFill="1" applyBorder="1" applyAlignment="1">
      <alignment vertical="top" wrapText="1"/>
    </xf>
    <xf numFmtId="0" fontId="6" fillId="2" borderId="2" xfId="0" applyNumberFormat="1" applyFont="1" applyFill="1" applyBorder="1" applyAlignment="1" applyProtection="1">
      <alignment vertical="top"/>
    </xf>
    <xf numFmtId="0" fontId="5" fillId="2" borderId="2" xfId="2" applyFont="1" applyFill="1" applyBorder="1" applyAlignment="1" applyProtection="1">
      <alignment vertical="top" wrapText="1"/>
    </xf>
    <xf numFmtId="164" fontId="7" fillId="2" borderId="2" xfId="1" applyFont="1" applyFill="1" applyBorder="1"/>
    <xf numFmtId="0" fontId="5" fillId="2" borderId="0" xfId="0" applyFont="1" applyFill="1" applyAlignment="1">
      <alignment horizontal="right" wrapText="1"/>
    </xf>
    <xf numFmtId="0" fontId="5" fillId="2" borderId="2" xfId="0" applyFont="1" applyFill="1" applyBorder="1" applyAlignment="1">
      <alignment horizontal="center"/>
    </xf>
    <xf numFmtId="164" fontId="5" fillId="2" borderId="0" xfId="1" applyFont="1" applyFill="1" applyAlignment="1">
      <alignment horizontal="right" wrapText="1"/>
    </xf>
    <xf numFmtId="164" fontId="7" fillId="2" borderId="2" xfId="1" applyFont="1" applyFill="1" applyBorder="1" applyAlignment="1">
      <alignment vertical="center"/>
    </xf>
    <xf numFmtId="164" fontId="5" fillId="2" borderId="0" xfId="1" applyFont="1" applyFill="1"/>
    <xf numFmtId="0" fontId="7" fillId="2" borderId="0" xfId="0" applyFont="1" applyFill="1" applyAlignment="1">
      <alignment horizontal="center" wrapText="1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164" fontId="5" fillId="2" borderId="2" xfId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 wrapText="1"/>
    </xf>
    <xf numFmtId="164" fontId="6" fillId="2" borderId="2" xfId="1" applyFont="1" applyFill="1" applyBorder="1" applyAlignment="1">
      <alignment horizontal="center" vertical="center"/>
    </xf>
    <xf numFmtId="164" fontId="6" fillId="2" borderId="2" xfId="1" applyFont="1" applyFill="1" applyBorder="1" applyAlignment="1">
      <alignment horizontal="center" vertical="center" wrapText="1"/>
    </xf>
    <xf numFmtId="164" fontId="5" fillId="0" borderId="2" xfId="1" applyFont="1" applyFill="1" applyBorder="1" applyAlignment="1">
      <alignment horizontal="center" vertical="center"/>
    </xf>
    <xf numFmtId="164" fontId="8" fillId="2" borderId="2" xfId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4" fontId="10" fillId="2" borderId="0" xfId="1" applyFont="1" applyFill="1" applyAlignment="1">
      <alignment horizontal="right" wrapText="1"/>
    </xf>
    <xf numFmtId="49" fontId="5" fillId="2" borderId="0" xfId="6" applyNumberFormat="1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3"/>
    <cellStyle name="Обычный 2 3 2" xfId="4"/>
    <cellStyle name="Обычный 5" xfId="2"/>
    <cellStyle name="Обычный 9" xfId="5"/>
    <cellStyle name="Финансовый" xfId="1" builtinId="3"/>
    <cellStyle name="Финансовый 4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L133"/>
  <sheetViews>
    <sheetView tabSelected="1" zoomScale="55" zoomScaleNormal="55" zoomScaleSheetLayoutView="70" workbookViewId="0">
      <pane xSplit="5" ySplit="5" topLeftCell="F6" activePane="bottomRight" state="frozen"/>
      <selection pane="topRight" activeCell="J1" sqref="J1"/>
      <selection pane="bottomLeft" activeCell="A7" sqref="A7"/>
      <selection pane="bottomRight" activeCell="EV126" sqref="EV126"/>
    </sheetView>
  </sheetViews>
  <sheetFormatPr defaultRowHeight="18.75" x14ac:dyDescent="0.3"/>
  <cols>
    <col min="1" max="1" width="9.7109375" style="5" customWidth="1"/>
    <col min="2" max="2" width="34.7109375" style="5" customWidth="1"/>
    <col min="3" max="3" width="55" style="5" customWidth="1"/>
    <col min="4" max="4" width="18.42578125" style="5" customWidth="1"/>
    <col min="5" max="5" width="23.5703125" style="4" customWidth="1"/>
    <col min="6" max="6" width="15.85546875" style="5" customWidth="1"/>
    <col min="7" max="7" width="26.140625" style="32" customWidth="1"/>
    <col min="8" max="8" width="12.42578125" style="5" hidden="1" customWidth="1"/>
    <col min="9" max="9" width="16.28515625" style="5" hidden="1" customWidth="1"/>
    <col min="10" max="10" width="16.7109375" style="5" hidden="1" customWidth="1"/>
    <col min="11" max="15" width="9.140625" style="5" hidden="1" customWidth="1"/>
    <col min="16" max="16" width="12.5703125" style="5" hidden="1" customWidth="1"/>
    <col min="17" max="27" width="9.140625" style="5" hidden="1" customWidth="1"/>
    <col min="28" max="31" width="10.28515625" style="5" hidden="1" customWidth="1"/>
    <col min="32" max="72" width="9.140625" style="5" hidden="1" customWidth="1"/>
    <col min="73" max="99" width="10.85546875" style="5" hidden="1" customWidth="1"/>
    <col min="100" max="100" width="10.7109375" style="5" hidden="1" customWidth="1"/>
    <col min="101" max="111" width="10.85546875" style="5" hidden="1" customWidth="1"/>
    <col min="112" max="112" width="0.28515625" style="5" hidden="1" customWidth="1"/>
    <col min="113" max="117" width="10.85546875" style="5" hidden="1" customWidth="1"/>
    <col min="118" max="121" width="12.7109375" style="5" hidden="1" customWidth="1"/>
    <col min="122" max="122" width="8.85546875" style="5" hidden="1" customWidth="1"/>
    <col min="123" max="123" width="13.140625" style="5" hidden="1" customWidth="1"/>
    <col min="124" max="124" width="7.85546875" style="5" hidden="1" customWidth="1"/>
    <col min="125" max="125" width="8.140625" style="5" hidden="1" customWidth="1"/>
    <col min="126" max="138" width="9.140625" style="5" hidden="1" customWidth="1"/>
    <col min="139" max="139" width="8.42578125" style="5" hidden="1" customWidth="1"/>
    <col min="140" max="140" width="0.42578125" style="5" hidden="1" customWidth="1"/>
    <col min="141" max="141" width="19.42578125" style="5" hidden="1" customWidth="1"/>
    <col min="142" max="142" width="25.28515625" style="5" hidden="1" customWidth="1"/>
    <col min="143" max="16384" width="9.140625" style="5"/>
  </cols>
  <sheetData>
    <row r="1" spans="1:139" ht="20.25" x14ac:dyDescent="0.3">
      <c r="A1" s="28"/>
      <c r="B1" s="33"/>
      <c r="C1" s="33"/>
      <c r="D1" s="2"/>
      <c r="E1" s="1"/>
      <c r="F1" s="2"/>
      <c r="G1" s="45" t="s">
        <v>225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</row>
    <row r="2" spans="1:139" ht="8.25" customHeight="1" x14ac:dyDescent="0.3">
      <c r="A2" s="28"/>
      <c r="B2" s="2"/>
      <c r="C2" s="2"/>
      <c r="D2" s="2"/>
      <c r="E2" s="1"/>
      <c r="F2" s="2"/>
      <c r="G2" s="3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</row>
    <row r="3" spans="1:139" ht="18.75" customHeight="1" x14ac:dyDescent="0.3">
      <c r="A3" s="43" t="s">
        <v>224</v>
      </c>
      <c r="B3" s="43"/>
      <c r="C3" s="43"/>
      <c r="D3" s="43"/>
      <c r="E3" s="43"/>
      <c r="F3" s="43"/>
      <c r="G3" s="43"/>
    </row>
    <row r="4" spans="1:139" ht="34.5" customHeight="1" x14ac:dyDescent="0.3">
      <c r="A4" s="44"/>
      <c r="B4" s="44"/>
      <c r="C4" s="44"/>
      <c r="D4" s="44"/>
      <c r="E4" s="44"/>
      <c r="F4" s="44"/>
      <c r="G4" s="44"/>
    </row>
    <row r="5" spans="1:139" s="10" customFormat="1" ht="75" x14ac:dyDescent="0.25">
      <c r="A5" s="3" t="s">
        <v>0</v>
      </c>
      <c r="B5" s="3" t="s">
        <v>11</v>
      </c>
      <c r="C5" s="3" t="s">
        <v>9</v>
      </c>
      <c r="D5" s="3" t="s">
        <v>12</v>
      </c>
      <c r="E5" s="12" t="s">
        <v>10</v>
      </c>
      <c r="F5" s="9" t="s">
        <v>13</v>
      </c>
      <c r="G5" s="31" t="s">
        <v>14</v>
      </c>
      <c r="H5" s="3" t="s">
        <v>3</v>
      </c>
      <c r="I5" s="9" t="s">
        <v>8</v>
      </c>
      <c r="J5" s="3" t="s">
        <v>4</v>
      </c>
      <c r="K5" s="3" t="s">
        <v>3</v>
      </c>
      <c r="L5" s="9" t="s">
        <v>8</v>
      </c>
      <c r="M5" s="3" t="s">
        <v>4</v>
      </c>
      <c r="N5" s="3" t="s">
        <v>3</v>
      </c>
      <c r="O5" s="9" t="s">
        <v>8</v>
      </c>
      <c r="P5" s="3" t="s">
        <v>4</v>
      </c>
      <c r="Q5" s="3" t="s">
        <v>3</v>
      </c>
      <c r="R5" s="9" t="s">
        <v>8</v>
      </c>
      <c r="S5" s="3" t="s">
        <v>4</v>
      </c>
      <c r="T5" s="3" t="s">
        <v>3</v>
      </c>
      <c r="U5" s="9" t="s">
        <v>8</v>
      </c>
      <c r="V5" s="3" t="s">
        <v>4</v>
      </c>
      <c r="W5" s="3" t="s">
        <v>3</v>
      </c>
      <c r="X5" s="9" t="s">
        <v>8</v>
      </c>
      <c r="Y5" s="3" t="s">
        <v>4</v>
      </c>
      <c r="Z5" s="3" t="s">
        <v>3</v>
      </c>
      <c r="AA5" s="9" t="s">
        <v>8</v>
      </c>
      <c r="AB5" s="3" t="s">
        <v>4</v>
      </c>
      <c r="AC5" s="3" t="s">
        <v>3</v>
      </c>
      <c r="AD5" s="9" t="s">
        <v>8</v>
      </c>
      <c r="AE5" s="3" t="s">
        <v>4</v>
      </c>
      <c r="AF5" s="3" t="s">
        <v>3</v>
      </c>
      <c r="AG5" s="9" t="s">
        <v>8</v>
      </c>
      <c r="AH5" s="3" t="s">
        <v>4</v>
      </c>
      <c r="AI5" s="3" t="s">
        <v>3</v>
      </c>
      <c r="AJ5" s="9" t="s">
        <v>8</v>
      </c>
      <c r="AK5" s="3" t="s">
        <v>4</v>
      </c>
      <c r="AL5" s="3" t="s">
        <v>3</v>
      </c>
      <c r="AM5" s="9" t="s">
        <v>8</v>
      </c>
      <c r="AN5" s="3" t="s">
        <v>4</v>
      </c>
      <c r="AO5" s="3" t="s">
        <v>3</v>
      </c>
      <c r="AP5" s="9" t="s">
        <v>8</v>
      </c>
      <c r="AQ5" s="3" t="s">
        <v>4</v>
      </c>
      <c r="AR5" s="3" t="s">
        <v>3</v>
      </c>
      <c r="AS5" s="9" t="s">
        <v>8</v>
      </c>
      <c r="AT5" s="3" t="s">
        <v>4</v>
      </c>
      <c r="AU5" s="3" t="s">
        <v>3</v>
      </c>
      <c r="AV5" s="9" t="s">
        <v>8</v>
      </c>
      <c r="AW5" s="3" t="s">
        <v>4</v>
      </c>
      <c r="AX5" s="3" t="s">
        <v>3</v>
      </c>
      <c r="AY5" s="9" t="s">
        <v>8</v>
      </c>
      <c r="AZ5" s="3" t="s">
        <v>4</v>
      </c>
      <c r="BA5" s="3" t="s">
        <v>3</v>
      </c>
      <c r="BB5" s="9" t="s">
        <v>8</v>
      </c>
      <c r="BC5" s="3" t="s">
        <v>4</v>
      </c>
      <c r="BD5" s="3" t="s">
        <v>3</v>
      </c>
      <c r="BE5" s="9" t="s">
        <v>8</v>
      </c>
      <c r="BF5" s="3" t="s">
        <v>4</v>
      </c>
      <c r="BG5" s="3" t="s">
        <v>3</v>
      </c>
      <c r="BH5" s="9" t="s">
        <v>8</v>
      </c>
      <c r="BI5" s="3" t="s">
        <v>4</v>
      </c>
      <c r="BJ5" s="3" t="s">
        <v>3</v>
      </c>
      <c r="BK5" s="9" t="s">
        <v>8</v>
      </c>
      <c r="BL5" s="3" t="s">
        <v>4</v>
      </c>
      <c r="BM5" s="3" t="s">
        <v>3</v>
      </c>
      <c r="BN5" s="9" t="s">
        <v>8</v>
      </c>
      <c r="BO5" s="3" t="s">
        <v>4</v>
      </c>
      <c r="BP5" s="3" t="s">
        <v>3</v>
      </c>
      <c r="BQ5" s="9" t="s">
        <v>8</v>
      </c>
      <c r="BR5" s="3" t="s">
        <v>4</v>
      </c>
      <c r="BS5" s="3" t="s">
        <v>3</v>
      </c>
      <c r="BT5" s="9" t="s">
        <v>8</v>
      </c>
      <c r="BU5" s="3" t="s">
        <v>4</v>
      </c>
      <c r="BV5" s="3" t="s">
        <v>3</v>
      </c>
      <c r="BW5" s="9" t="s">
        <v>8</v>
      </c>
      <c r="BX5" s="3" t="s">
        <v>4</v>
      </c>
      <c r="BY5" s="3" t="s">
        <v>3</v>
      </c>
      <c r="BZ5" s="9" t="s">
        <v>8</v>
      </c>
      <c r="CA5" s="3" t="s">
        <v>4</v>
      </c>
      <c r="CB5" s="3" t="s">
        <v>3</v>
      </c>
      <c r="CC5" s="9" t="s">
        <v>8</v>
      </c>
      <c r="CD5" s="3" t="s">
        <v>4</v>
      </c>
      <c r="CE5" s="3" t="s">
        <v>3</v>
      </c>
      <c r="CF5" s="9" t="s">
        <v>8</v>
      </c>
      <c r="CG5" s="3" t="s">
        <v>4</v>
      </c>
      <c r="CH5" s="3" t="s">
        <v>3</v>
      </c>
      <c r="CI5" s="9" t="s">
        <v>8</v>
      </c>
      <c r="CJ5" s="3" t="s">
        <v>4</v>
      </c>
      <c r="CK5" s="3" t="s">
        <v>3</v>
      </c>
      <c r="CL5" s="9" t="s">
        <v>8</v>
      </c>
      <c r="CM5" s="3" t="s">
        <v>4</v>
      </c>
      <c r="CN5" s="3" t="s">
        <v>3</v>
      </c>
      <c r="CO5" s="9" t="s">
        <v>8</v>
      </c>
      <c r="CP5" s="3" t="s">
        <v>4</v>
      </c>
      <c r="CQ5" s="3" t="s">
        <v>3</v>
      </c>
      <c r="CR5" s="9" t="s">
        <v>8</v>
      </c>
      <c r="CS5" s="3" t="s">
        <v>4</v>
      </c>
      <c r="CT5" s="3" t="s">
        <v>3</v>
      </c>
      <c r="CU5" s="9" t="s">
        <v>8</v>
      </c>
      <c r="CV5" s="3" t="s">
        <v>4</v>
      </c>
      <c r="CW5" s="3" t="s">
        <v>3</v>
      </c>
      <c r="CX5" s="9" t="s">
        <v>8</v>
      </c>
      <c r="CY5" s="3" t="s">
        <v>4</v>
      </c>
      <c r="CZ5" s="3" t="s">
        <v>3</v>
      </c>
      <c r="DA5" s="9" t="s">
        <v>8</v>
      </c>
      <c r="DB5" s="3" t="s">
        <v>4</v>
      </c>
      <c r="DC5" s="3" t="s">
        <v>3</v>
      </c>
      <c r="DD5" s="9" t="s">
        <v>8</v>
      </c>
      <c r="DE5" s="3" t="s">
        <v>4</v>
      </c>
      <c r="DF5" s="3" t="s">
        <v>3</v>
      </c>
      <c r="DG5" s="9" t="s">
        <v>8</v>
      </c>
      <c r="DH5" s="8" t="s">
        <v>5</v>
      </c>
      <c r="DI5" s="3" t="s">
        <v>3</v>
      </c>
      <c r="DJ5" s="9" t="s">
        <v>8</v>
      </c>
      <c r="DK5" s="3" t="s">
        <v>4</v>
      </c>
      <c r="DL5" s="3" t="s">
        <v>3</v>
      </c>
      <c r="DM5" s="9" t="s">
        <v>8</v>
      </c>
      <c r="DN5" s="3" t="s">
        <v>4</v>
      </c>
      <c r="DO5" s="3" t="s">
        <v>3</v>
      </c>
      <c r="DP5" s="9" t="s">
        <v>8</v>
      </c>
      <c r="DQ5" s="3" t="s">
        <v>4</v>
      </c>
      <c r="DR5" s="3" t="s">
        <v>3</v>
      </c>
      <c r="DS5" s="9" t="s">
        <v>8</v>
      </c>
      <c r="DT5" s="3" t="s">
        <v>4</v>
      </c>
      <c r="DU5" s="3" t="s">
        <v>3</v>
      </c>
      <c r="DV5" s="9" t="s">
        <v>8</v>
      </c>
      <c r="DW5" s="3" t="s">
        <v>4</v>
      </c>
      <c r="DX5" s="3" t="s">
        <v>3</v>
      </c>
      <c r="DY5" s="9" t="s">
        <v>8</v>
      </c>
      <c r="DZ5" s="3" t="s">
        <v>4</v>
      </c>
      <c r="EA5" s="3" t="s">
        <v>3</v>
      </c>
      <c r="EB5" s="9" t="s">
        <v>8</v>
      </c>
      <c r="EC5" s="3" t="s">
        <v>4</v>
      </c>
      <c r="ED5" s="3" t="s">
        <v>3</v>
      </c>
      <c r="EE5" s="9" t="s">
        <v>8</v>
      </c>
      <c r="EF5" s="3" t="s">
        <v>4</v>
      </c>
      <c r="EG5" s="3" t="s">
        <v>3</v>
      </c>
      <c r="EH5" s="9" t="s">
        <v>8</v>
      </c>
      <c r="EI5" s="3" t="s">
        <v>4</v>
      </c>
    </row>
    <row r="6" spans="1:139" ht="56.25" x14ac:dyDescent="0.3">
      <c r="A6" s="29">
        <v>1</v>
      </c>
      <c r="B6" s="13" t="s">
        <v>30</v>
      </c>
      <c r="C6" s="14" t="s">
        <v>31</v>
      </c>
      <c r="D6" s="37" t="s">
        <v>15</v>
      </c>
      <c r="E6" s="39">
        <v>165.5</v>
      </c>
      <c r="F6" s="38">
        <v>84</v>
      </c>
      <c r="G6" s="37">
        <f>F6*E6</f>
        <v>13902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</row>
    <row r="7" spans="1:139" ht="56.25" x14ac:dyDescent="0.3">
      <c r="A7" s="29">
        <v>2</v>
      </c>
      <c r="B7" s="13" t="s">
        <v>30</v>
      </c>
      <c r="C7" s="14" t="s">
        <v>32</v>
      </c>
      <c r="D7" s="37" t="s">
        <v>15</v>
      </c>
      <c r="E7" s="39">
        <v>174.6</v>
      </c>
      <c r="F7" s="38">
        <v>56</v>
      </c>
      <c r="G7" s="37">
        <f t="shared" ref="G7:G69" si="0">F7*E7</f>
        <v>9777.6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</row>
    <row r="8" spans="1:139" ht="56.25" x14ac:dyDescent="0.3">
      <c r="A8" s="29">
        <v>3</v>
      </c>
      <c r="B8" s="13" t="s">
        <v>16</v>
      </c>
      <c r="C8" s="14" t="s">
        <v>33</v>
      </c>
      <c r="D8" s="37" t="s">
        <v>34</v>
      </c>
      <c r="E8" s="39">
        <v>1663.13</v>
      </c>
      <c r="F8" s="38">
        <v>10</v>
      </c>
      <c r="G8" s="37">
        <f t="shared" si="0"/>
        <v>16631.300000000003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</row>
    <row r="9" spans="1:139" x14ac:dyDescent="0.3">
      <c r="A9" s="29">
        <v>4</v>
      </c>
      <c r="B9" s="15" t="s">
        <v>35</v>
      </c>
      <c r="C9" s="16" t="s">
        <v>36</v>
      </c>
      <c r="D9" s="37" t="s">
        <v>15</v>
      </c>
      <c r="E9" s="39">
        <v>35.51</v>
      </c>
      <c r="F9" s="38">
        <v>120</v>
      </c>
      <c r="G9" s="37">
        <f t="shared" si="0"/>
        <v>4261.2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</row>
    <row r="10" spans="1:139" ht="37.5" x14ac:dyDescent="0.3">
      <c r="A10" s="29">
        <v>5</v>
      </c>
      <c r="B10" s="17" t="s">
        <v>37</v>
      </c>
      <c r="C10" s="18" t="s">
        <v>38</v>
      </c>
      <c r="D10" s="37" t="s">
        <v>1</v>
      </c>
      <c r="E10" s="40">
        <v>1314.5</v>
      </c>
      <c r="F10" s="38">
        <v>20</v>
      </c>
      <c r="G10" s="37">
        <f t="shared" si="0"/>
        <v>26290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</row>
    <row r="11" spans="1:139" ht="37.5" x14ac:dyDescent="0.3">
      <c r="A11" s="29">
        <v>6</v>
      </c>
      <c r="B11" s="17" t="s">
        <v>39</v>
      </c>
      <c r="C11" s="18" t="s">
        <v>40</v>
      </c>
      <c r="D11" s="37" t="s">
        <v>15</v>
      </c>
      <c r="E11" s="39">
        <v>85.96</v>
      </c>
      <c r="F11" s="38">
        <v>60</v>
      </c>
      <c r="G11" s="37">
        <f t="shared" si="0"/>
        <v>5157.5999999999995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</row>
    <row r="12" spans="1:139" x14ac:dyDescent="0.3">
      <c r="A12" s="29">
        <v>7</v>
      </c>
      <c r="B12" s="17" t="s">
        <v>41</v>
      </c>
      <c r="C12" s="18" t="s">
        <v>42</v>
      </c>
      <c r="D12" s="37" t="s">
        <v>1</v>
      </c>
      <c r="E12" s="39">
        <v>124.93</v>
      </c>
      <c r="F12" s="38">
        <v>10</v>
      </c>
      <c r="G12" s="37">
        <f t="shared" si="0"/>
        <v>1249.3000000000002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</row>
    <row r="13" spans="1:139" ht="37.5" x14ac:dyDescent="0.3">
      <c r="A13" s="29">
        <v>8</v>
      </c>
      <c r="B13" s="17" t="s">
        <v>19</v>
      </c>
      <c r="C13" s="18" t="s">
        <v>43</v>
      </c>
      <c r="D13" s="37" t="s">
        <v>15</v>
      </c>
      <c r="E13" s="39">
        <v>129.47</v>
      </c>
      <c r="F13" s="38">
        <v>150</v>
      </c>
      <c r="G13" s="37">
        <f t="shared" si="0"/>
        <v>19420.5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</row>
    <row r="14" spans="1:139" x14ac:dyDescent="0.3">
      <c r="A14" s="29">
        <v>9</v>
      </c>
      <c r="B14" s="17" t="s">
        <v>44</v>
      </c>
      <c r="C14" s="18" t="s">
        <v>45</v>
      </c>
      <c r="D14" s="37" t="s">
        <v>17</v>
      </c>
      <c r="E14" s="39">
        <v>46</v>
      </c>
      <c r="F14" s="38">
        <v>800</v>
      </c>
      <c r="G14" s="37">
        <f t="shared" si="0"/>
        <v>36800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</row>
    <row r="15" spans="1:139" x14ac:dyDescent="0.3">
      <c r="A15" s="29">
        <v>10</v>
      </c>
      <c r="B15" s="17" t="s">
        <v>46</v>
      </c>
      <c r="C15" s="18" t="s">
        <v>47</v>
      </c>
      <c r="D15" s="37" t="s">
        <v>1</v>
      </c>
      <c r="E15" s="39">
        <v>157.09</v>
      </c>
      <c r="F15" s="38">
        <v>5</v>
      </c>
      <c r="G15" s="37">
        <f t="shared" si="0"/>
        <v>785.45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</row>
    <row r="16" spans="1:139" x14ac:dyDescent="0.3">
      <c r="A16" s="29">
        <v>11</v>
      </c>
      <c r="B16" s="19" t="s">
        <v>48</v>
      </c>
      <c r="C16" s="20" t="s">
        <v>49</v>
      </c>
      <c r="D16" s="37" t="s">
        <v>1</v>
      </c>
      <c r="E16" s="39">
        <v>377243.49</v>
      </c>
      <c r="F16" s="38">
        <v>10</v>
      </c>
      <c r="G16" s="41">
        <f t="shared" si="0"/>
        <v>3772434.9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</row>
    <row r="17" spans="1:139" x14ac:dyDescent="0.3">
      <c r="A17" s="29">
        <v>12</v>
      </c>
      <c r="B17" s="17" t="s">
        <v>50</v>
      </c>
      <c r="C17" s="18" t="s">
        <v>51</v>
      </c>
      <c r="D17" s="37" t="s">
        <v>15</v>
      </c>
      <c r="E17" s="39">
        <v>104.92</v>
      </c>
      <c r="F17" s="38">
        <v>1000</v>
      </c>
      <c r="G17" s="37">
        <f t="shared" si="0"/>
        <v>104920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</row>
    <row r="18" spans="1:139" ht="37.5" x14ac:dyDescent="0.3">
      <c r="A18" s="29">
        <v>13</v>
      </c>
      <c r="B18" s="17" t="s">
        <v>52</v>
      </c>
      <c r="C18" s="18" t="s">
        <v>53</v>
      </c>
      <c r="D18" s="37" t="s">
        <v>2</v>
      </c>
      <c r="E18" s="39">
        <v>719.11</v>
      </c>
      <c r="F18" s="38">
        <v>200</v>
      </c>
      <c r="G18" s="37">
        <f t="shared" si="0"/>
        <v>143822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</row>
    <row r="19" spans="1:139" x14ac:dyDescent="0.3">
      <c r="A19" s="29">
        <v>14</v>
      </c>
      <c r="B19" s="17" t="s">
        <v>54</v>
      </c>
      <c r="C19" s="18" t="s">
        <v>55</v>
      </c>
      <c r="D19" s="37" t="s">
        <v>1</v>
      </c>
      <c r="E19" s="40">
        <v>1651.74</v>
      </c>
      <c r="F19" s="38">
        <v>15</v>
      </c>
      <c r="G19" s="37">
        <f t="shared" si="0"/>
        <v>24776.1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</row>
    <row r="20" spans="1:139" x14ac:dyDescent="0.3">
      <c r="A20" s="29">
        <v>15</v>
      </c>
      <c r="B20" s="17" t="s">
        <v>56</v>
      </c>
      <c r="C20" s="18" t="s">
        <v>57</v>
      </c>
      <c r="D20" s="37" t="s">
        <v>1</v>
      </c>
      <c r="E20" s="39">
        <v>61.93</v>
      </c>
      <c r="F20" s="38">
        <v>36</v>
      </c>
      <c r="G20" s="37">
        <f t="shared" si="0"/>
        <v>2229.48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</row>
    <row r="21" spans="1:139" x14ac:dyDescent="0.3">
      <c r="A21" s="29">
        <v>16</v>
      </c>
      <c r="B21" s="17" t="s">
        <v>59</v>
      </c>
      <c r="C21" s="18" t="s">
        <v>60</v>
      </c>
      <c r="D21" s="37" t="s">
        <v>15</v>
      </c>
      <c r="E21" s="42">
        <v>62.71</v>
      </c>
      <c r="F21" s="38">
        <v>84</v>
      </c>
      <c r="G21" s="37">
        <f t="shared" si="0"/>
        <v>5267.64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</row>
    <row r="22" spans="1:139" x14ac:dyDescent="0.3">
      <c r="A22" s="29">
        <v>17</v>
      </c>
      <c r="B22" s="17" t="s">
        <v>59</v>
      </c>
      <c r="C22" s="18" t="s">
        <v>61</v>
      </c>
      <c r="D22" s="37" t="s">
        <v>15</v>
      </c>
      <c r="E22" s="42">
        <v>88.31</v>
      </c>
      <c r="F22" s="38">
        <v>112</v>
      </c>
      <c r="G22" s="37">
        <f t="shared" si="0"/>
        <v>9890.7200000000012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</row>
    <row r="23" spans="1:139" ht="37.5" x14ac:dyDescent="0.3">
      <c r="A23" s="29">
        <v>18</v>
      </c>
      <c r="B23" s="13" t="s">
        <v>62</v>
      </c>
      <c r="C23" s="14" t="s">
        <v>63</v>
      </c>
      <c r="D23" s="37" t="s">
        <v>15</v>
      </c>
      <c r="E23" s="39">
        <v>60.05</v>
      </c>
      <c r="F23" s="38">
        <v>56</v>
      </c>
      <c r="G23" s="37">
        <f t="shared" si="0"/>
        <v>3362.7999999999997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</row>
    <row r="24" spans="1:139" ht="37.5" x14ac:dyDescent="0.3">
      <c r="A24" s="29">
        <v>19</v>
      </c>
      <c r="B24" s="13" t="s">
        <v>62</v>
      </c>
      <c r="C24" s="14" t="s">
        <v>64</v>
      </c>
      <c r="D24" s="37" t="s">
        <v>15</v>
      </c>
      <c r="E24" s="39">
        <v>81.52</v>
      </c>
      <c r="F24" s="38">
        <v>47</v>
      </c>
      <c r="G24" s="37">
        <f t="shared" si="0"/>
        <v>3831.4399999999996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</row>
    <row r="25" spans="1:139" ht="37.5" x14ac:dyDescent="0.3">
      <c r="A25" s="29">
        <v>20</v>
      </c>
      <c r="B25" s="13" t="s">
        <v>62</v>
      </c>
      <c r="C25" s="14" t="s">
        <v>65</v>
      </c>
      <c r="D25" s="37" t="s">
        <v>15</v>
      </c>
      <c r="E25" s="39">
        <v>79.930000000000007</v>
      </c>
      <c r="F25" s="38">
        <v>56</v>
      </c>
      <c r="G25" s="37">
        <f t="shared" si="0"/>
        <v>4476.08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</row>
    <row r="26" spans="1:139" ht="37.5" x14ac:dyDescent="0.3">
      <c r="A26" s="29">
        <v>21</v>
      </c>
      <c r="B26" s="17" t="s">
        <v>66</v>
      </c>
      <c r="C26" s="18" t="s">
        <v>67</v>
      </c>
      <c r="D26" s="37" t="s">
        <v>15</v>
      </c>
      <c r="E26" s="39">
        <v>148.4</v>
      </c>
      <c r="F26" s="38">
        <v>224</v>
      </c>
      <c r="G26" s="37">
        <f t="shared" si="0"/>
        <v>33241.599999999999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</row>
    <row r="27" spans="1:139" ht="37.5" x14ac:dyDescent="0.3">
      <c r="A27" s="29">
        <v>22</v>
      </c>
      <c r="B27" s="17" t="s">
        <v>68</v>
      </c>
      <c r="C27" s="18" t="s">
        <v>69</v>
      </c>
      <c r="D27" s="37" t="s">
        <v>15</v>
      </c>
      <c r="E27" s="39">
        <v>511.68</v>
      </c>
      <c r="F27" s="38">
        <v>476</v>
      </c>
      <c r="G27" s="37">
        <f t="shared" si="0"/>
        <v>243559.67999999999</v>
      </c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</row>
    <row r="28" spans="1:139" ht="37.5" x14ac:dyDescent="0.3">
      <c r="A28" s="29">
        <v>23</v>
      </c>
      <c r="B28" s="17" t="s">
        <v>70</v>
      </c>
      <c r="C28" s="18" t="s">
        <v>71</v>
      </c>
      <c r="D28" s="37" t="s">
        <v>17</v>
      </c>
      <c r="E28" s="39">
        <v>57.15</v>
      </c>
      <c r="F28" s="38">
        <v>10000</v>
      </c>
      <c r="G28" s="37">
        <f t="shared" si="0"/>
        <v>571500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</row>
    <row r="29" spans="1:139" x14ac:dyDescent="0.3">
      <c r="A29" s="29">
        <v>24</v>
      </c>
      <c r="B29" s="17" t="s">
        <v>72</v>
      </c>
      <c r="C29" s="18" t="s">
        <v>73</v>
      </c>
      <c r="D29" s="37" t="s">
        <v>74</v>
      </c>
      <c r="E29" s="39">
        <v>162.54</v>
      </c>
      <c r="F29" s="38">
        <v>20</v>
      </c>
      <c r="G29" s="37">
        <f t="shared" si="0"/>
        <v>3250.7999999999997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</row>
    <row r="30" spans="1:139" x14ac:dyDescent="0.3">
      <c r="A30" s="29">
        <v>25</v>
      </c>
      <c r="B30" s="17" t="s">
        <v>75</v>
      </c>
      <c r="C30" s="18" t="s">
        <v>76</v>
      </c>
      <c r="D30" s="37" t="s">
        <v>58</v>
      </c>
      <c r="E30" s="39">
        <v>460</v>
      </c>
      <c r="F30" s="38">
        <v>85</v>
      </c>
      <c r="G30" s="37">
        <f t="shared" si="0"/>
        <v>39100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</row>
    <row r="31" spans="1:139" x14ac:dyDescent="0.3">
      <c r="A31" s="29">
        <v>26</v>
      </c>
      <c r="B31" s="17" t="s">
        <v>77</v>
      </c>
      <c r="C31" s="18" t="s">
        <v>78</v>
      </c>
      <c r="D31" s="37" t="s">
        <v>15</v>
      </c>
      <c r="E31" s="39">
        <v>69.5</v>
      </c>
      <c r="F31" s="38">
        <v>37</v>
      </c>
      <c r="G31" s="37">
        <f t="shared" si="0"/>
        <v>2571.5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</row>
    <row r="32" spans="1:139" x14ac:dyDescent="0.3">
      <c r="A32" s="29">
        <v>27</v>
      </c>
      <c r="B32" s="17" t="s">
        <v>79</v>
      </c>
      <c r="C32" s="18" t="s">
        <v>80</v>
      </c>
      <c r="D32" s="37" t="s">
        <v>1</v>
      </c>
      <c r="E32" s="39">
        <v>489.49</v>
      </c>
      <c r="F32" s="38">
        <v>1605</v>
      </c>
      <c r="G32" s="37">
        <f t="shared" si="0"/>
        <v>785631.45000000007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</row>
    <row r="33" spans="1:139" x14ac:dyDescent="0.3">
      <c r="A33" s="29">
        <v>28</v>
      </c>
      <c r="B33" s="17" t="s">
        <v>81</v>
      </c>
      <c r="C33" s="18" t="s">
        <v>82</v>
      </c>
      <c r="D33" s="37" t="s">
        <v>15</v>
      </c>
      <c r="E33" s="39">
        <v>110.47</v>
      </c>
      <c r="F33" s="38">
        <v>42</v>
      </c>
      <c r="G33" s="37">
        <f t="shared" si="0"/>
        <v>4639.74</v>
      </c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</row>
    <row r="34" spans="1:139" ht="37.5" x14ac:dyDescent="0.3">
      <c r="A34" s="29">
        <v>29</v>
      </c>
      <c r="B34" s="18" t="s">
        <v>83</v>
      </c>
      <c r="C34" s="18" t="s">
        <v>84</v>
      </c>
      <c r="D34" s="37" t="s">
        <v>1</v>
      </c>
      <c r="E34" s="40">
        <v>1738.51</v>
      </c>
      <c r="F34" s="38">
        <v>1</v>
      </c>
      <c r="G34" s="37">
        <f t="shared" si="0"/>
        <v>1738.51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</row>
    <row r="35" spans="1:139" x14ac:dyDescent="0.3">
      <c r="A35" s="29">
        <v>30</v>
      </c>
      <c r="B35" s="17" t="s">
        <v>85</v>
      </c>
      <c r="C35" s="18" t="s">
        <v>86</v>
      </c>
      <c r="D35" s="37" t="s">
        <v>58</v>
      </c>
      <c r="E35" s="40">
        <v>2386.42</v>
      </c>
      <c r="F35" s="38">
        <v>6</v>
      </c>
      <c r="G35" s="37">
        <f t="shared" si="0"/>
        <v>14318.52</v>
      </c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</row>
    <row r="36" spans="1:139" x14ac:dyDescent="0.3">
      <c r="A36" s="29">
        <v>31</v>
      </c>
      <c r="B36" s="17" t="s">
        <v>87</v>
      </c>
      <c r="C36" s="18" t="s">
        <v>88</v>
      </c>
      <c r="D36" s="37" t="s">
        <v>1</v>
      </c>
      <c r="E36" s="39">
        <v>166.74</v>
      </c>
      <c r="F36" s="38">
        <v>509</v>
      </c>
      <c r="G36" s="37">
        <f t="shared" si="0"/>
        <v>84870.66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</row>
    <row r="37" spans="1:139" x14ac:dyDescent="0.3">
      <c r="A37" s="29">
        <v>32</v>
      </c>
      <c r="B37" s="17" t="s">
        <v>89</v>
      </c>
      <c r="C37" s="18" t="s">
        <v>90</v>
      </c>
      <c r="D37" s="37" t="s">
        <v>17</v>
      </c>
      <c r="E37" s="39">
        <v>119.95</v>
      </c>
      <c r="F37" s="38">
        <v>530</v>
      </c>
      <c r="G37" s="37">
        <f t="shared" si="0"/>
        <v>63573.5</v>
      </c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</row>
    <row r="38" spans="1:139" x14ac:dyDescent="0.3">
      <c r="A38" s="29">
        <v>33</v>
      </c>
      <c r="B38" s="17" t="s">
        <v>89</v>
      </c>
      <c r="C38" s="18" t="s">
        <v>91</v>
      </c>
      <c r="D38" s="37" t="s">
        <v>15</v>
      </c>
      <c r="E38" s="39">
        <v>10.48</v>
      </c>
      <c r="F38" s="38">
        <v>160</v>
      </c>
      <c r="G38" s="37">
        <f t="shared" si="0"/>
        <v>1676.8000000000002</v>
      </c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</row>
    <row r="39" spans="1:139" x14ac:dyDescent="0.3">
      <c r="A39" s="29">
        <v>34</v>
      </c>
      <c r="B39" s="17" t="s">
        <v>20</v>
      </c>
      <c r="C39" s="18" t="s">
        <v>92</v>
      </c>
      <c r="D39" s="37" t="s">
        <v>17</v>
      </c>
      <c r="E39" s="39">
        <v>50.17</v>
      </c>
      <c r="F39" s="38">
        <v>25</v>
      </c>
      <c r="G39" s="37">
        <f t="shared" si="0"/>
        <v>1254.25</v>
      </c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</row>
    <row r="40" spans="1:139" x14ac:dyDescent="0.3">
      <c r="A40" s="29">
        <v>35</v>
      </c>
      <c r="B40" s="17" t="s">
        <v>93</v>
      </c>
      <c r="C40" s="21" t="s">
        <v>94</v>
      </c>
      <c r="D40" s="37" t="s">
        <v>58</v>
      </c>
      <c r="E40" s="39">
        <v>191.11</v>
      </c>
      <c r="F40" s="38">
        <v>157</v>
      </c>
      <c r="G40" s="37">
        <f t="shared" si="0"/>
        <v>30004.27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</row>
    <row r="41" spans="1:139" ht="37.5" x14ac:dyDescent="0.3">
      <c r="A41" s="29">
        <v>36</v>
      </c>
      <c r="B41" s="17" t="s">
        <v>95</v>
      </c>
      <c r="C41" s="18" t="s">
        <v>96</v>
      </c>
      <c r="D41" s="37" t="s">
        <v>1</v>
      </c>
      <c r="E41" s="39">
        <v>5050</v>
      </c>
      <c r="F41" s="38">
        <v>150</v>
      </c>
      <c r="G41" s="37">
        <f t="shared" si="0"/>
        <v>757500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</row>
    <row r="42" spans="1:139" x14ac:dyDescent="0.3">
      <c r="A42" s="29">
        <v>37</v>
      </c>
      <c r="B42" s="15" t="s">
        <v>97</v>
      </c>
      <c r="C42" s="16" t="s">
        <v>98</v>
      </c>
      <c r="D42" s="37" t="s">
        <v>1</v>
      </c>
      <c r="E42" s="39">
        <v>2753.53</v>
      </c>
      <c r="F42" s="38">
        <v>3</v>
      </c>
      <c r="G42" s="37">
        <f t="shared" si="0"/>
        <v>8260.59</v>
      </c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</row>
    <row r="43" spans="1:139" ht="37.5" x14ac:dyDescent="0.3">
      <c r="A43" s="29">
        <v>38</v>
      </c>
      <c r="B43" s="17" t="s">
        <v>99</v>
      </c>
      <c r="C43" s="18" t="s">
        <v>100</v>
      </c>
      <c r="D43" s="37" t="s">
        <v>25</v>
      </c>
      <c r="E43" s="39">
        <v>3750.7</v>
      </c>
      <c r="F43" s="38">
        <v>2</v>
      </c>
      <c r="G43" s="37">
        <f t="shared" si="0"/>
        <v>7501.4</v>
      </c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</row>
    <row r="44" spans="1:139" x14ac:dyDescent="0.3">
      <c r="A44" s="29">
        <v>39</v>
      </c>
      <c r="B44" s="17" t="s">
        <v>101</v>
      </c>
      <c r="C44" s="18" t="s">
        <v>102</v>
      </c>
      <c r="D44" s="37" t="s">
        <v>15</v>
      </c>
      <c r="E44" s="39">
        <v>76.75</v>
      </c>
      <c r="F44" s="38">
        <v>500</v>
      </c>
      <c r="G44" s="37">
        <f t="shared" si="0"/>
        <v>38375</v>
      </c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</row>
    <row r="45" spans="1:139" ht="37.5" x14ac:dyDescent="0.3">
      <c r="A45" s="29">
        <v>40</v>
      </c>
      <c r="B45" s="17" t="s">
        <v>103</v>
      </c>
      <c r="C45" s="18" t="s">
        <v>104</v>
      </c>
      <c r="D45" s="37" t="s">
        <v>17</v>
      </c>
      <c r="E45" s="39">
        <v>1204.1199999999999</v>
      </c>
      <c r="F45" s="37">
        <v>160</v>
      </c>
      <c r="G45" s="37">
        <f t="shared" si="0"/>
        <v>192659.19999999998</v>
      </c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</row>
    <row r="46" spans="1:139" ht="37.5" x14ac:dyDescent="0.3">
      <c r="A46" s="29">
        <v>41</v>
      </c>
      <c r="B46" s="17" t="s">
        <v>103</v>
      </c>
      <c r="C46" s="18" t="s">
        <v>105</v>
      </c>
      <c r="D46" s="37" t="s">
        <v>17</v>
      </c>
      <c r="E46" s="39">
        <v>2375.2800000000002</v>
      </c>
      <c r="F46" s="37">
        <v>200</v>
      </c>
      <c r="G46" s="37">
        <f t="shared" si="0"/>
        <v>475056.00000000006</v>
      </c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</row>
    <row r="47" spans="1:139" x14ac:dyDescent="0.3">
      <c r="A47" s="29">
        <v>42</v>
      </c>
      <c r="B47" s="17" t="s">
        <v>103</v>
      </c>
      <c r="C47" s="21" t="s">
        <v>106</v>
      </c>
      <c r="D47" s="37" t="s">
        <v>58</v>
      </c>
      <c r="E47" s="40">
        <v>1238.7</v>
      </c>
      <c r="F47" s="37">
        <v>5</v>
      </c>
      <c r="G47" s="37">
        <f t="shared" si="0"/>
        <v>6193.5</v>
      </c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</row>
    <row r="48" spans="1:139" x14ac:dyDescent="0.3">
      <c r="A48" s="29">
        <v>43</v>
      </c>
      <c r="B48" s="22" t="s">
        <v>22</v>
      </c>
      <c r="C48" s="6" t="s">
        <v>107</v>
      </c>
      <c r="D48" s="38" t="s">
        <v>1</v>
      </c>
      <c r="E48" s="40">
        <v>33862.400000000001</v>
      </c>
      <c r="F48" s="37">
        <v>100</v>
      </c>
      <c r="G48" s="37">
        <f t="shared" si="0"/>
        <v>3386240</v>
      </c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</row>
    <row r="49" spans="1:139" ht="37.5" x14ac:dyDescent="0.3">
      <c r="A49" s="29">
        <v>44</v>
      </c>
      <c r="B49" s="22" t="s">
        <v>22</v>
      </c>
      <c r="C49" s="6" t="s">
        <v>108</v>
      </c>
      <c r="D49" s="38" t="s">
        <v>1</v>
      </c>
      <c r="E49" s="39">
        <v>2798.88</v>
      </c>
      <c r="F49" s="37">
        <v>50</v>
      </c>
      <c r="G49" s="37">
        <f t="shared" si="0"/>
        <v>139944</v>
      </c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</row>
    <row r="50" spans="1:139" x14ac:dyDescent="0.3">
      <c r="A50" s="29">
        <v>45</v>
      </c>
      <c r="B50" s="17" t="s">
        <v>109</v>
      </c>
      <c r="C50" s="18" t="s">
        <v>110</v>
      </c>
      <c r="D50" s="37" t="s">
        <v>17</v>
      </c>
      <c r="E50" s="39">
        <v>28.81</v>
      </c>
      <c r="F50" s="37">
        <v>30</v>
      </c>
      <c r="G50" s="37">
        <f t="shared" si="0"/>
        <v>864.3</v>
      </c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</row>
    <row r="51" spans="1:139" x14ac:dyDescent="0.3">
      <c r="A51" s="29">
        <v>46</v>
      </c>
      <c r="B51" s="17" t="s">
        <v>23</v>
      </c>
      <c r="C51" s="18" t="s">
        <v>111</v>
      </c>
      <c r="D51" s="37" t="s">
        <v>15</v>
      </c>
      <c r="E51" s="39">
        <v>177.67</v>
      </c>
      <c r="F51" s="37">
        <v>60</v>
      </c>
      <c r="G51" s="37">
        <f t="shared" si="0"/>
        <v>10660.199999999999</v>
      </c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</row>
    <row r="52" spans="1:139" x14ac:dyDescent="0.3">
      <c r="A52" s="29">
        <v>47</v>
      </c>
      <c r="B52" s="17" t="s">
        <v>24</v>
      </c>
      <c r="C52" s="18" t="s">
        <v>112</v>
      </c>
      <c r="D52" s="37" t="s">
        <v>58</v>
      </c>
      <c r="E52" s="39">
        <v>956.32</v>
      </c>
      <c r="F52" s="37">
        <v>23</v>
      </c>
      <c r="G52" s="37">
        <f t="shared" si="0"/>
        <v>21995.360000000001</v>
      </c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</row>
    <row r="53" spans="1:139" x14ac:dyDescent="0.3">
      <c r="A53" s="29">
        <v>48</v>
      </c>
      <c r="B53" s="17" t="s">
        <v>113</v>
      </c>
      <c r="C53" s="18" t="s">
        <v>114</v>
      </c>
      <c r="D53" s="37" t="s">
        <v>21</v>
      </c>
      <c r="E53" s="39">
        <v>192.31</v>
      </c>
      <c r="F53" s="37">
        <v>10</v>
      </c>
      <c r="G53" s="37">
        <f t="shared" si="0"/>
        <v>1923.1</v>
      </c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</row>
    <row r="54" spans="1:139" ht="37.5" x14ac:dyDescent="0.3">
      <c r="A54" s="29">
        <v>49</v>
      </c>
      <c r="B54" s="17" t="s">
        <v>115</v>
      </c>
      <c r="C54" s="18" t="s">
        <v>116</v>
      </c>
      <c r="D54" s="37" t="s">
        <v>15</v>
      </c>
      <c r="E54" s="39">
        <v>365.47</v>
      </c>
      <c r="F54" s="37">
        <v>56</v>
      </c>
      <c r="G54" s="37">
        <f t="shared" si="0"/>
        <v>20466.32</v>
      </c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</row>
    <row r="55" spans="1:139" ht="37.5" x14ac:dyDescent="0.3">
      <c r="A55" s="29">
        <v>50</v>
      </c>
      <c r="B55" s="23" t="s">
        <v>117</v>
      </c>
      <c r="C55" s="21" t="s">
        <v>118</v>
      </c>
      <c r="D55" s="37" t="s">
        <v>17</v>
      </c>
      <c r="E55" s="39">
        <v>403.64</v>
      </c>
      <c r="F55" s="37">
        <v>40</v>
      </c>
      <c r="G55" s="37">
        <f t="shared" si="0"/>
        <v>16145.599999999999</v>
      </c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</row>
    <row r="56" spans="1:139" x14ac:dyDescent="0.3">
      <c r="A56" s="29">
        <v>51</v>
      </c>
      <c r="B56" s="17" t="s">
        <v>119</v>
      </c>
      <c r="C56" s="18" t="s">
        <v>120</v>
      </c>
      <c r="D56" s="37" t="s">
        <v>25</v>
      </c>
      <c r="E56" s="39">
        <v>57500</v>
      </c>
      <c r="F56" s="37">
        <v>90</v>
      </c>
      <c r="G56" s="37">
        <f t="shared" si="0"/>
        <v>5175000</v>
      </c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</row>
    <row r="57" spans="1:139" ht="37.5" x14ac:dyDescent="0.3">
      <c r="A57" s="29">
        <v>52</v>
      </c>
      <c r="B57" s="17" t="s">
        <v>26</v>
      </c>
      <c r="C57" s="18" t="s">
        <v>121</v>
      </c>
      <c r="D57" s="37" t="s">
        <v>17</v>
      </c>
      <c r="E57" s="39">
        <v>9305.85</v>
      </c>
      <c r="F57" s="37">
        <v>60</v>
      </c>
      <c r="G57" s="37">
        <f t="shared" si="0"/>
        <v>558351</v>
      </c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</row>
    <row r="58" spans="1:139" x14ac:dyDescent="0.3">
      <c r="A58" s="29">
        <v>53</v>
      </c>
      <c r="B58" s="17" t="s">
        <v>27</v>
      </c>
      <c r="C58" s="18" t="s">
        <v>122</v>
      </c>
      <c r="D58" s="37" t="s">
        <v>1</v>
      </c>
      <c r="E58" s="39">
        <v>1984.1</v>
      </c>
      <c r="F58" s="37">
        <v>23</v>
      </c>
      <c r="G58" s="37">
        <f t="shared" si="0"/>
        <v>45634.299999999996</v>
      </c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</row>
    <row r="59" spans="1:139" ht="37.5" x14ac:dyDescent="0.3">
      <c r="A59" s="29">
        <v>54</v>
      </c>
      <c r="B59" s="17" t="s">
        <v>124</v>
      </c>
      <c r="C59" s="18" t="s">
        <v>125</v>
      </c>
      <c r="D59" s="37" t="s">
        <v>15</v>
      </c>
      <c r="E59" s="39">
        <v>92.25</v>
      </c>
      <c r="F59" s="37">
        <v>28</v>
      </c>
      <c r="G59" s="37">
        <f t="shared" si="0"/>
        <v>2583</v>
      </c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</row>
    <row r="60" spans="1:139" x14ac:dyDescent="0.3">
      <c r="A60" s="29">
        <v>55</v>
      </c>
      <c r="B60" s="17" t="s">
        <v>126</v>
      </c>
      <c r="C60" s="18" t="s">
        <v>127</v>
      </c>
      <c r="D60" s="37" t="s">
        <v>1</v>
      </c>
      <c r="E60" s="39">
        <v>15343.87</v>
      </c>
      <c r="F60" s="37">
        <v>24</v>
      </c>
      <c r="G60" s="37">
        <f t="shared" si="0"/>
        <v>368252.88</v>
      </c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</row>
    <row r="61" spans="1:139" ht="112.5" x14ac:dyDescent="0.3">
      <c r="A61" s="29">
        <v>56</v>
      </c>
      <c r="B61" s="6" t="s">
        <v>128</v>
      </c>
      <c r="C61" s="6" t="s">
        <v>129</v>
      </c>
      <c r="D61" s="38" t="s">
        <v>2</v>
      </c>
      <c r="E61" s="38">
        <v>1848.56</v>
      </c>
      <c r="F61" s="37">
        <v>200</v>
      </c>
      <c r="G61" s="37">
        <f t="shared" si="0"/>
        <v>369712</v>
      </c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</row>
    <row r="62" spans="1:139" x14ac:dyDescent="0.3">
      <c r="A62" s="29">
        <v>57</v>
      </c>
      <c r="B62" s="17" t="s">
        <v>130</v>
      </c>
      <c r="C62" s="18" t="s">
        <v>131</v>
      </c>
      <c r="D62" s="37" t="s">
        <v>1</v>
      </c>
      <c r="E62" s="39">
        <v>1683.5</v>
      </c>
      <c r="F62" s="37">
        <v>22</v>
      </c>
      <c r="G62" s="37">
        <f t="shared" si="0"/>
        <v>37037</v>
      </c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</row>
    <row r="63" spans="1:139" x14ac:dyDescent="0.3">
      <c r="A63" s="29">
        <v>58</v>
      </c>
      <c r="B63" s="17" t="s">
        <v>132</v>
      </c>
      <c r="C63" s="18" t="s">
        <v>133</v>
      </c>
      <c r="D63" s="37" t="s">
        <v>17</v>
      </c>
      <c r="E63" s="39">
        <v>132.09</v>
      </c>
      <c r="F63" s="37">
        <v>150</v>
      </c>
      <c r="G63" s="37">
        <f t="shared" si="0"/>
        <v>19813.5</v>
      </c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</row>
    <row r="64" spans="1:139" x14ac:dyDescent="0.3">
      <c r="A64" s="29">
        <v>59</v>
      </c>
      <c r="B64" s="17" t="s">
        <v>134</v>
      </c>
      <c r="C64" s="18" t="s">
        <v>135</v>
      </c>
      <c r="D64" s="37" t="s">
        <v>17</v>
      </c>
      <c r="E64" s="39">
        <v>150</v>
      </c>
      <c r="F64" s="37">
        <v>10</v>
      </c>
      <c r="G64" s="37">
        <f t="shared" si="0"/>
        <v>1500</v>
      </c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</row>
    <row r="65" spans="1:139" ht="56.25" x14ac:dyDescent="0.3">
      <c r="A65" s="29">
        <v>60</v>
      </c>
      <c r="B65" s="24" t="s">
        <v>136</v>
      </c>
      <c r="C65" s="24" t="s">
        <v>137</v>
      </c>
      <c r="D65" s="37" t="s">
        <v>2</v>
      </c>
      <c r="E65" s="39">
        <v>1521.28</v>
      </c>
      <c r="F65" s="37">
        <v>10</v>
      </c>
      <c r="G65" s="37">
        <f t="shared" si="0"/>
        <v>15212.8</v>
      </c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</row>
    <row r="66" spans="1:139" ht="37.5" x14ac:dyDescent="0.3">
      <c r="A66" s="29">
        <v>61</v>
      </c>
      <c r="B66" s="17" t="s">
        <v>138</v>
      </c>
      <c r="C66" s="18" t="s">
        <v>139</v>
      </c>
      <c r="D66" s="37" t="s">
        <v>1</v>
      </c>
      <c r="E66" s="39">
        <v>67.180000000000007</v>
      </c>
      <c r="F66" s="37">
        <v>11500</v>
      </c>
      <c r="G66" s="37">
        <f t="shared" si="0"/>
        <v>772570.00000000012</v>
      </c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</row>
    <row r="67" spans="1:139" ht="37.5" x14ac:dyDescent="0.3">
      <c r="A67" s="29">
        <v>62</v>
      </c>
      <c r="B67" s="17" t="s">
        <v>138</v>
      </c>
      <c r="C67" s="18" t="s">
        <v>140</v>
      </c>
      <c r="D67" s="37" t="s">
        <v>1</v>
      </c>
      <c r="E67" s="39">
        <v>77.13</v>
      </c>
      <c r="F67" s="37">
        <v>1300</v>
      </c>
      <c r="G67" s="37">
        <f t="shared" si="0"/>
        <v>100269</v>
      </c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</row>
    <row r="68" spans="1:139" ht="56.25" x14ac:dyDescent="0.3">
      <c r="A68" s="29">
        <v>63</v>
      </c>
      <c r="B68" s="17" t="s">
        <v>138</v>
      </c>
      <c r="C68" s="18" t="s">
        <v>141</v>
      </c>
      <c r="D68" s="38" t="s">
        <v>142</v>
      </c>
      <c r="E68" s="39">
        <v>564.04</v>
      </c>
      <c r="F68" s="37">
        <v>45</v>
      </c>
      <c r="G68" s="37">
        <f t="shared" si="0"/>
        <v>25381.8</v>
      </c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</row>
    <row r="69" spans="1:139" ht="37.5" x14ac:dyDescent="0.3">
      <c r="A69" s="29">
        <v>64</v>
      </c>
      <c r="B69" s="17" t="s">
        <v>143</v>
      </c>
      <c r="C69" s="18" t="s">
        <v>144</v>
      </c>
      <c r="D69" s="37" t="s">
        <v>1</v>
      </c>
      <c r="E69" s="39">
        <v>179.76</v>
      </c>
      <c r="F69" s="37">
        <v>110</v>
      </c>
      <c r="G69" s="37">
        <f t="shared" si="0"/>
        <v>19773.599999999999</v>
      </c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</row>
    <row r="70" spans="1:139" ht="37.5" x14ac:dyDescent="0.3">
      <c r="A70" s="29">
        <v>65</v>
      </c>
      <c r="B70" s="17" t="s">
        <v>143</v>
      </c>
      <c r="C70" s="18" t="s">
        <v>145</v>
      </c>
      <c r="D70" s="37" t="s">
        <v>1</v>
      </c>
      <c r="E70" s="39">
        <v>224.56</v>
      </c>
      <c r="F70" s="37">
        <v>100</v>
      </c>
      <c r="G70" s="37">
        <f t="shared" ref="G70:G114" si="1">F70*E70</f>
        <v>22456</v>
      </c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</row>
    <row r="71" spans="1:139" ht="56.25" x14ac:dyDescent="0.3">
      <c r="A71" s="29">
        <v>66</v>
      </c>
      <c r="B71" s="15" t="s">
        <v>146</v>
      </c>
      <c r="C71" s="16" t="s">
        <v>144</v>
      </c>
      <c r="D71" s="37" t="s">
        <v>1</v>
      </c>
      <c r="E71" s="39">
        <v>180.61</v>
      </c>
      <c r="F71" s="37">
        <v>105</v>
      </c>
      <c r="G71" s="37">
        <f t="shared" si="1"/>
        <v>18964.050000000003</v>
      </c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</row>
    <row r="72" spans="1:139" ht="56.25" x14ac:dyDescent="0.3">
      <c r="A72" s="29">
        <v>67</v>
      </c>
      <c r="B72" s="15" t="s">
        <v>146</v>
      </c>
      <c r="C72" s="16" t="s">
        <v>147</v>
      </c>
      <c r="D72" s="37" t="s">
        <v>1</v>
      </c>
      <c r="E72" s="39">
        <v>228.38</v>
      </c>
      <c r="F72" s="37">
        <v>100</v>
      </c>
      <c r="G72" s="37">
        <f t="shared" si="1"/>
        <v>22838</v>
      </c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</row>
    <row r="73" spans="1:139" ht="131.25" x14ac:dyDescent="0.3">
      <c r="A73" s="29">
        <v>68</v>
      </c>
      <c r="B73" s="15" t="s">
        <v>148</v>
      </c>
      <c r="C73" s="16" t="s">
        <v>149</v>
      </c>
      <c r="D73" s="37" t="s">
        <v>1</v>
      </c>
      <c r="E73" s="39">
        <v>580.73</v>
      </c>
      <c r="F73" s="37">
        <v>500</v>
      </c>
      <c r="G73" s="37">
        <f t="shared" si="1"/>
        <v>290365</v>
      </c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</row>
    <row r="74" spans="1:139" x14ac:dyDescent="0.3">
      <c r="A74" s="29">
        <v>69</v>
      </c>
      <c r="B74" s="17" t="s">
        <v>150</v>
      </c>
      <c r="C74" s="18" t="s">
        <v>151</v>
      </c>
      <c r="D74" s="37" t="s">
        <v>1</v>
      </c>
      <c r="E74" s="39">
        <v>72.62</v>
      </c>
      <c r="F74" s="37">
        <v>25</v>
      </c>
      <c r="G74" s="37">
        <f t="shared" si="1"/>
        <v>1815.5</v>
      </c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</row>
    <row r="75" spans="1:139" x14ac:dyDescent="0.3">
      <c r="A75" s="29">
        <v>70</v>
      </c>
      <c r="B75" s="17" t="s">
        <v>152</v>
      </c>
      <c r="C75" s="18" t="s">
        <v>153</v>
      </c>
      <c r="D75" s="37" t="s">
        <v>15</v>
      </c>
      <c r="E75" s="39">
        <v>4.46</v>
      </c>
      <c r="F75" s="37">
        <v>30</v>
      </c>
      <c r="G75" s="37">
        <f t="shared" si="1"/>
        <v>133.80000000000001</v>
      </c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</row>
    <row r="76" spans="1:139" ht="56.25" x14ac:dyDescent="0.3">
      <c r="A76" s="29">
        <v>71</v>
      </c>
      <c r="B76" s="17" t="s">
        <v>154</v>
      </c>
      <c r="C76" s="18" t="s">
        <v>155</v>
      </c>
      <c r="D76" s="37" t="s">
        <v>58</v>
      </c>
      <c r="E76" s="39">
        <v>5594.74</v>
      </c>
      <c r="F76" s="37">
        <v>25</v>
      </c>
      <c r="G76" s="37">
        <f t="shared" si="1"/>
        <v>139868.5</v>
      </c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</row>
    <row r="77" spans="1:139" x14ac:dyDescent="0.3">
      <c r="A77" s="29">
        <v>72</v>
      </c>
      <c r="B77" s="17" t="s">
        <v>156</v>
      </c>
      <c r="C77" s="18" t="s">
        <v>157</v>
      </c>
      <c r="D77" s="37" t="s">
        <v>15</v>
      </c>
      <c r="E77" s="39">
        <v>86.05</v>
      </c>
      <c r="F77" s="37">
        <v>20</v>
      </c>
      <c r="G77" s="37">
        <f t="shared" si="1"/>
        <v>1721</v>
      </c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</row>
    <row r="78" spans="1:139" ht="37.5" x14ac:dyDescent="0.3">
      <c r="A78" s="29">
        <v>73</v>
      </c>
      <c r="B78" s="17" t="s">
        <v>158</v>
      </c>
      <c r="C78" s="18" t="s">
        <v>159</v>
      </c>
      <c r="D78" s="37" t="s">
        <v>17</v>
      </c>
      <c r="E78" s="39">
        <v>2711.13</v>
      </c>
      <c r="F78" s="37">
        <v>700</v>
      </c>
      <c r="G78" s="37">
        <f t="shared" si="1"/>
        <v>1897791</v>
      </c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</row>
    <row r="79" spans="1:139" ht="37.5" x14ac:dyDescent="0.3">
      <c r="A79" s="29">
        <v>74</v>
      </c>
      <c r="B79" s="17" t="s">
        <v>160</v>
      </c>
      <c r="C79" s="18" t="s">
        <v>161</v>
      </c>
      <c r="D79" s="37" t="s">
        <v>1</v>
      </c>
      <c r="E79" s="39">
        <v>1346.73</v>
      </c>
      <c r="F79" s="37">
        <v>300</v>
      </c>
      <c r="G79" s="37">
        <f t="shared" si="1"/>
        <v>404019</v>
      </c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</row>
    <row r="80" spans="1:139" x14ac:dyDescent="0.3">
      <c r="A80" s="29">
        <v>75</v>
      </c>
      <c r="B80" s="17" t="s">
        <v>162</v>
      </c>
      <c r="C80" s="18" t="s">
        <v>163</v>
      </c>
      <c r="D80" s="37" t="s">
        <v>17</v>
      </c>
      <c r="E80" s="39">
        <v>42</v>
      </c>
      <c r="F80" s="37">
        <v>810</v>
      </c>
      <c r="G80" s="37">
        <f t="shared" si="1"/>
        <v>34020</v>
      </c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</row>
    <row r="81" spans="1:139" x14ac:dyDescent="0.3">
      <c r="A81" s="29">
        <v>76</v>
      </c>
      <c r="B81" s="17" t="s">
        <v>28</v>
      </c>
      <c r="C81" s="18" t="s">
        <v>164</v>
      </c>
      <c r="D81" s="37" t="s">
        <v>1</v>
      </c>
      <c r="E81" s="39">
        <v>1068.45</v>
      </c>
      <c r="F81" s="37">
        <v>45</v>
      </c>
      <c r="G81" s="37">
        <f t="shared" si="1"/>
        <v>48080.25</v>
      </c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</row>
    <row r="82" spans="1:139" x14ac:dyDescent="0.3">
      <c r="A82" s="29">
        <v>77</v>
      </c>
      <c r="B82" s="17" t="s">
        <v>28</v>
      </c>
      <c r="C82" s="18" t="s">
        <v>165</v>
      </c>
      <c r="D82" s="37" t="s">
        <v>1</v>
      </c>
      <c r="E82" s="39">
        <v>1209.77</v>
      </c>
      <c r="F82" s="37">
        <v>25</v>
      </c>
      <c r="G82" s="37">
        <f t="shared" si="1"/>
        <v>30244.25</v>
      </c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</row>
    <row r="83" spans="1:139" ht="37.5" x14ac:dyDescent="0.3">
      <c r="A83" s="29">
        <v>78</v>
      </c>
      <c r="B83" s="17" t="s">
        <v>166</v>
      </c>
      <c r="C83" s="18" t="s">
        <v>167</v>
      </c>
      <c r="D83" s="37" t="s">
        <v>17</v>
      </c>
      <c r="E83" s="39">
        <v>51.46</v>
      </c>
      <c r="F83" s="37">
        <v>700</v>
      </c>
      <c r="G83" s="37">
        <f t="shared" si="1"/>
        <v>36022</v>
      </c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</row>
    <row r="84" spans="1:139" ht="37.5" x14ac:dyDescent="0.3">
      <c r="A84" s="29">
        <v>79</v>
      </c>
      <c r="B84" s="17" t="s">
        <v>6</v>
      </c>
      <c r="C84" s="18" t="s">
        <v>168</v>
      </c>
      <c r="D84" s="37" t="s">
        <v>1</v>
      </c>
      <c r="E84" s="39">
        <v>90.29</v>
      </c>
      <c r="F84" s="37">
        <v>3650</v>
      </c>
      <c r="G84" s="37">
        <f t="shared" si="1"/>
        <v>329558.5</v>
      </c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</row>
    <row r="85" spans="1:139" x14ac:dyDescent="0.3">
      <c r="A85" s="29">
        <v>80</v>
      </c>
      <c r="B85" s="17" t="s">
        <v>29</v>
      </c>
      <c r="C85" s="18" t="s">
        <v>169</v>
      </c>
      <c r="D85" s="37" t="s">
        <v>15</v>
      </c>
      <c r="E85" s="39">
        <v>71.36</v>
      </c>
      <c r="F85" s="37">
        <v>30</v>
      </c>
      <c r="G85" s="37">
        <f t="shared" si="1"/>
        <v>2140.8000000000002</v>
      </c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</row>
    <row r="86" spans="1:139" x14ac:dyDescent="0.3">
      <c r="A86" s="29">
        <v>81</v>
      </c>
      <c r="B86" s="17" t="s">
        <v>29</v>
      </c>
      <c r="C86" s="18" t="s">
        <v>123</v>
      </c>
      <c r="D86" s="37" t="s">
        <v>15</v>
      </c>
      <c r="E86" s="39">
        <v>78.3</v>
      </c>
      <c r="F86" s="37">
        <v>20</v>
      </c>
      <c r="G86" s="37">
        <f t="shared" si="1"/>
        <v>1566</v>
      </c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</row>
    <row r="87" spans="1:139" x14ac:dyDescent="0.3">
      <c r="A87" s="29">
        <v>82</v>
      </c>
      <c r="B87" s="17" t="s">
        <v>170</v>
      </c>
      <c r="C87" s="18" t="s">
        <v>171</v>
      </c>
      <c r="D87" s="37" t="s">
        <v>1</v>
      </c>
      <c r="E87" s="39">
        <v>334.54</v>
      </c>
      <c r="F87" s="37">
        <v>30</v>
      </c>
      <c r="G87" s="37">
        <f t="shared" si="1"/>
        <v>10036.200000000001</v>
      </c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</row>
    <row r="88" spans="1:139" ht="37.5" x14ac:dyDescent="0.3">
      <c r="A88" s="29">
        <v>83</v>
      </c>
      <c r="B88" s="21" t="s">
        <v>172</v>
      </c>
      <c r="C88" s="21" t="s">
        <v>173</v>
      </c>
      <c r="D88" s="37" t="s">
        <v>1</v>
      </c>
      <c r="E88" s="39">
        <v>2478.79</v>
      </c>
      <c r="F88" s="37">
        <v>300</v>
      </c>
      <c r="G88" s="37">
        <f t="shared" si="1"/>
        <v>743637</v>
      </c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</row>
    <row r="89" spans="1:139" x14ac:dyDescent="0.3">
      <c r="A89" s="29">
        <v>84</v>
      </c>
      <c r="B89" s="17" t="s">
        <v>174</v>
      </c>
      <c r="C89" s="18" t="s">
        <v>175</v>
      </c>
      <c r="D89" s="37" t="s">
        <v>17</v>
      </c>
      <c r="E89" s="39">
        <v>62.5</v>
      </c>
      <c r="F89" s="37">
        <v>60</v>
      </c>
      <c r="G89" s="37">
        <f t="shared" si="1"/>
        <v>3750</v>
      </c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</row>
    <row r="90" spans="1:139" x14ac:dyDescent="0.3">
      <c r="A90" s="29">
        <v>85</v>
      </c>
      <c r="B90" s="25" t="s">
        <v>176</v>
      </c>
      <c r="C90" s="20" t="s">
        <v>177</v>
      </c>
      <c r="D90" s="37" t="s">
        <v>1</v>
      </c>
      <c r="E90" s="39">
        <v>2371.5100000000002</v>
      </c>
      <c r="F90" s="37">
        <v>30</v>
      </c>
      <c r="G90" s="37">
        <f t="shared" si="1"/>
        <v>71145.3</v>
      </c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</row>
    <row r="91" spans="1:139" x14ac:dyDescent="0.3">
      <c r="A91" s="29">
        <v>86</v>
      </c>
      <c r="B91" s="17" t="s">
        <v>178</v>
      </c>
      <c r="C91" s="18" t="s">
        <v>179</v>
      </c>
      <c r="D91" s="37" t="s">
        <v>1</v>
      </c>
      <c r="E91" s="40">
        <v>2155.92</v>
      </c>
      <c r="F91" s="37">
        <v>250</v>
      </c>
      <c r="G91" s="37">
        <f t="shared" si="1"/>
        <v>538980</v>
      </c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</row>
    <row r="92" spans="1:139" x14ac:dyDescent="0.3">
      <c r="A92" s="29">
        <v>87</v>
      </c>
      <c r="B92" s="6" t="s">
        <v>180</v>
      </c>
      <c r="C92" s="6" t="s">
        <v>181</v>
      </c>
      <c r="D92" s="38" t="s">
        <v>15</v>
      </c>
      <c r="E92" s="38">
        <v>523.16999999999996</v>
      </c>
      <c r="F92" s="37">
        <v>50</v>
      </c>
      <c r="G92" s="37">
        <f t="shared" si="1"/>
        <v>26158.499999999996</v>
      </c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</row>
    <row r="93" spans="1:139" x14ac:dyDescent="0.3">
      <c r="A93" s="29">
        <v>88</v>
      </c>
      <c r="B93" s="15" t="s">
        <v>182</v>
      </c>
      <c r="C93" s="16" t="s">
        <v>18</v>
      </c>
      <c r="D93" s="37" t="s">
        <v>15</v>
      </c>
      <c r="E93" s="39">
        <v>373.03</v>
      </c>
      <c r="F93" s="37">
        <v>540</v>
      </c>
      <c r="G93" s="37">
        <f t="shared" si="1"/>
        <v>201436.19999999998</v>
      </c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</row>
    <row r="94" spans="1:139" x14ac:dyDescent="0.3">
      <c r="A94" s="29">
        <v>89</v>
      </c>
      <c r="B94" s="17" t="s">
        <v>183</v>
      </c>
      <c r="C94" s="18" t="s">
        <v>184</v>
      </c>
      <c r="D94" s="37" t="s">
        <v>1</v>
      </c>
      <c r="E94" s="39">
        <v>2015</v>
      </c>
      <c r="F94" s="37">
        <v>10</v>
      </c>
      <c r="G94" s="37">
        <f t="shared" si="1"/>
        <v>20150</v>
      </c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</row>
    <row r="95" spans="1:139" x14ac:dyDescent="0.3">
      <c r="A95" s="29">
        <v>90</v>
      </c>
      <c r="B95" s="17" t="s">
        <v>183</v>
      </c>
      <c r="C95" s="18" t="s">
        <v>185</v>
      </c>
      <c r="D95" s="37" t="s">
        <v>21</v>
      </c>
      <c r="E95" s="39">
        <v>47</v>
      </c>
      <c r="F95" s="37">
        <v>60</v>
      </c>
      <c r="G95" s="37">
        <f t="shared" si="1"/>
        <v>2820</v>
      </c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</row>
    <row r="96" spans="1:139" x14ac:dyDescent="0.3">
      <c r="A96" s="29">
        <v>91</v>
      </c>
      <c r="B96" s="17" t="s">
        <v>186</v>
      </c>
      <c r="C96" s="18" t="s">
        <v>187</v>
      </c>
      <c r="D96" s="37" t="s">
        <v>17</v>
      </c>
      <c r="E96" s="39">
        <v>24.02</v>
      </c>
      <c r="F96" s="37">
        <v>230</v>
      </c>
      <c r="G96" s="37">
        <f t="shared" si="1"/>
        <v>5524.5999999999995</v>
      </c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</row>
    <row r="97" spans="1:139" ht="75" x14ac:dyDescent="0.3">
      <c r="A97" s="29">
        <v>92</v>
      </c>
      <c r="B97" s="17" t="s">
        <v>188</v>
      </c>
      <c r="C97" s="18" t="s">
        <v>189</v>
      </c>
      <c r="D97" s="37" t="s">
        <v>1</v>
      </c>
      <c r="E97" s="39">
        <v>1500</v>
      </c>
      <c r="F97" s="37">
        <v>10</v>
      </c>
      <c r="G97" s="37">
        <f t="shared" si="1"/>
        <v>15000</v>
      </c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</row>
    <row r="98" spans="1:139" x14ac:dyDescent="0.3">
      <c r="A98" s="29">
        <v>93</v>
      </c>
      <c r="B98" s="17" t="s">
        <v>190</v>
      </c>
      <c r="C98" s="21" t="s">
        <v>191</v>
      </c>
      <c r="D98" s="37" t="s">
        <v>17</v>
      </c>
      <c r="E98" s="39">
        <v>584.89</v>
      </c>
      <c r="F98" s="37">
        <v>10</v>
      </c>
      <c r="G98" s="37">
        <f t="shared" si="1"/>
        <v>5848.9</v>
      </c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</row>
    <row r="99" spans="1:139" x14ac:dyDescent="0.3">
      <c r="A99" s="29">
        <v>94</v>
      </c>
      <c r="B99" s="17" t="s">
        <v>192</v>
      </c>
      <c r="C99" s="21" t="s">
        <v>193</v>
      </c>
      <c r="D99" s="37" t="s">
        <v>15</v>
      </c>
      <c r="E99" s="39">
        <v>70.63</v>
      </c>
      <c r="F99" s="37">
        <v>90</v>
      </c>
      <c r="G99" s="37">
        <f t="shared" si="1"/>
        <v>6356.7</v>
      </c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</row>
    <row r="100" spans="1:139" x14ac:dyDescent="0.3">
      <c r="A100" s="29">
        <v>95</v>
      </c>
      <c r="B100" s="17" t="s">
        <v>194</v>
      </c>
      <c r="C100" s="18" t="s">
        <v>195</v>
      </c>
      <c r="D100" s="37" t="s">
        <v>17</v>
      </c>
      <c r="E100" s="39">
        <v>1123.23</v>
      </c>
      <c r="F100" s="37">
        <v>3000</v>
      </c>
      <c r="G100" s="37">
        <f t="shared" si="1"/>
        <v>3369690</v>
      </c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</row>
    <row r="101" spans="1:139" x14ac:dyDescent="0.3">
      <c r="A101" s="29">
        <v>96</v>
      </c>
      <c r="B101" s="17" t="s">
        <v>196</v>
      </c>
      <c r="C101" s="18" t="s">
        <v>197</v>
      </c>
      <c r="D101" s="37" t="s">
        <v>17</v>
      </c>
      <c r="E101" s="39">
        <v>216.05</v>
      </c>
      <c r="F101" s="37">
        <v>930</v>
      </c>
      <c r="G101" s="37">
        <f t="shared" si="1"/>
        <v>200926.5</v>
      </c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</row>
    <row r="102" spans="1:139" x14ac:dyDescent="0.3">
      <c r="A102" s="29">
        <v>97</v>
      </c>
      <c r="B102" s="17" t="s">
        <v>198</v>
      </c>
      <c r="C102" s="18" t="s">
        <v>199</v>
      </c>
      <c r="D102" s="37" t="s">
        <v>1</v>
      </c>
      <c r="E102" s="39">
        <v>960</v>
      </c>
      <c r="F102" s="37">
        <v>35</v>
      </c>
      <c r="G102" s="37">
        <f t="shared" si="1"/>
        <v>33600</v>
      </c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</row>
    <row r="103" spans="1:139" x14ac:dyDescent="0.3">
      <c r="A103" s="29">
        <v>98</v>
      </c>
      <c r="B103" s="19" t="s">
        <v>200</v>
      </c>
      <c r="C103" s="20" t="s">
        <v>201</v>
      </c>
      <c r="D103" s="37" t="s">
        <v>15</v>
      </c>
      <c r="E103" s="39">
        <v>5.87</v>
      </c>
      <c r="F103" s="37">
        <v>1300</v>
      </c>
      <c r="G103" s="37">
        <f t="shared" si="1"/>
        <v>7631</v>
      </c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</row>
    <row r="104" spans="1:139" ht="37.5" x14ac:dyDescent="0.3">
      <c r="A104" s="29">
        <v>99</v>
      </c>
      <c r="B104" s="17" t="s">
        <v>202</v>
      </c>
      <c r="C104" s="18" t="s">
        <v>203</v>
      </c>
      <c r="D104" s="37" t="s">
        <v>17</v>
      </c>
      <c r="E104" s="39">
        <v>669.52</v>
      </c>
      <c r="F104" s="37">
        <v>520</v>
      </c>
      <c r="G104" s="37">
        <f t="shared" si="1"/>
        <v>348150.39999999997</v>
      </c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</row>
    <row r="105" spans="1:139" ht="56.25" x14ac:dyDescent="0.3">
      <c r="A105" s="29">
        <v>100</v>
      </c>
      <c r="B105" s="13" t="s">
        <v>204</v>
      </c>
      <c r="C105" s="13" t="s">
        <v>205</v>
      </c>
      <c r="D105" s="37" t="s">
        <v>1</v>
      </c>
      <c r="E105" s="40">
        <v>155161.92000000001</v>
      </c>
      <c r="F105" s="37">
        <v>5</v>
      </c>
      <c r="G105" s="37">
        <f t="shared" si="1"/>
        <v>775809.60000000009</v>
      </c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</row>
    <row r="106" spans="1:139" ht="56.25" x14ac:dyDescent="0.3">
      <c r="A106" s="29">
        <v>101</v>
      </c>
      <c r="B106" s="17" t="s">
        <v>206</v>
      </c>
      <c r="C106" s="18" t="s">
        <v>207</v>
      </c>
      <c r="D106" s="37" t="s">
        <v>1</v>
      </c>
      <c r="E106" s="39">
        <v>355.46</v>
      </c>
      <c r="F106" s="37">
        <v>1000</v>
      </c>
      <c r="G106" s="37">
        <f t="shared" si="1"/>
        <v>355460</v>
      </c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</row>
    <row r="107" spans="1:139" ht="24" customHeight="1" x14ac:dyDescent="0.3">
      <c r="A107" s="29">
        <v>102</v>
      </c>
      <c r="B107" s="17" t="s">
        <v>208</v>
      </c>
      <c r="C107" s="18" t="s">
        <v>209</v>
      </c>
      <c r="D107" s="37" t="s">
        <v>17</v>
      </c>
      <c r="E107" s="39">
        <v>38.47</v>
      </c>
      <c r="F107" s="37">
        <v>1160</v>
      </c>
      <c r="G107" s="37">
        <f t="shared" si="1"/>
        <v>44625.2</v>
      </c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</row>
    <row r="108" spans="1:139" ht="30.75" customHeight="1" x14ac:dyDescent="0.3">
      <c r="A108" s="29">
        <v>103</v>
      </c>
      <c r="B108" s="17" t="s">
        <v>210</v>
      </c>
      <c r="C108" s="18" t="s">
        <v>211</v>
      </c>
      <c r="D108" s="37" t="s">
        <v>17</v>
      </c>
      <c r="E108" s="39">
        <v>305.14999999999998</v>
      </c>
      <c r="F108" s="37">
        <v>7000</v>
      </c>
      <c r="G108" s="37">
        <f t="shared" si="1"/>
        <v>2136050</v>
      </c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</row>
    <row r="109" spans="1:139" ht="37.5" x14ac:dyDescent="0.3">
      <c r="A109" s="29">
        <v>104</v>
      </c>
      <c r="B109" s="13" t="s">
        <v>212</v>
      </c>
      <c r="C109" s="14" t="s">
        <v>213</v>
      </c>
      <c r="D109" s="37" t="s">
        <v>15</v>
      </c>
      <c r="E109" s="39">
        <v>44.54</v>
      </c>
      <c r="F109" s="37">
        <v>28</v>
      </c>
      <c r="G109" s="37">
        <f t="shared" si="1"/>
        <v>1247.1199999999999</v>
      </c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</row>
    <row r="110" spans="1:139" ht="56.25" x14ac:dyDescent="0.3">
      <c r="A110" s="29">
        <v>105</v>
      </c>
      <c r="B110" s="15" t="s">
        <v>214</v>
      </c>
      <c r="C110" s="16" t="s">
        <v>215</v>
      </c>
      <c r="D110" s="37" t="s">
        <v>58</v>
      </c>
      <c r="E110" s="39">
        <v>1478.25</v>
      </c>
      <c r="F110" s="37">
        <v>180</v>
      </c>
      <c r="G110" s="37">
        <f t="shared" si="1"/>
        <v>266085</v>
      </c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</row>
    <row r="111" spans="1:139" ht="37.5" x14ac:dyDescent="0.3">
      <c r="A111" s="29">
        <v>106</v>
      </c>
      <c r="B111" s="17" t="s">
        <v>216</v>
      </c>
      <c r="C111" s="18" t="s">
        <v>217</v>
      </c>
      <c r="D111" s="37" t="s">
        <v>58</v>
      </c>
      <c r="E111" s="39">
        <v>167.14</v>
      </c>
      <c r="F111" s="37">
        <v>260</v>
      </c>
      <c r="G111" s="37">
        <f t="shared" si="1"/>
        <v>43456.399999999994</v>
      </c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</row>
    <row r="112" spans="1:139" ht="37.5" x14ac:dyDescent="0.3">
      <c r="A112" s="29">
        <v>107</v>
      </c>
      <c r="B112" s="26" t="s">
        <v>218</v>
      </c>
      <c r="C112" s="26" t="s">
        <v>219</v>
      </c>
      <c r="D112" s="37" t="s">
        <v>1</v>
      </c>
      <c r="E112" s="39">
        <v>54911.71</v>
      </c>
      <c r="F112" s="37">
        <v>20</v>
      </c>
      <c r="G112" s="37">
        <f t="shared" si="1"/>
        <v>1098234.2</v>
      </c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</row>
    <row r="113" spans="1:142" x14ac:dyDescent="0.3">
      <c r="A113" s="29">
        <v>108</v>
      </c>
      <c r="B113" s="17" t="s">
        <v>220</v>
      </c>
      <c r="C113" s="18" t="s">
        <v>221</v>
      </c>
      <c r="D113" s="37" t="s">
        <v>1</v>
      </c>
      <c r="E113" s="39">
        <v>128.28</v>
      </c>
      <c r="F113" s="37">
        <v>2000</v>
      </c>
      <c r="G113" s="37">
        <f t="shared" si="1"/>
        <v>256560</v>
      </c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</row>
    <row r="114" spans="1:142" ht="37.5" x14ac:dyDescent="0.3">
      <c r="A114" s="29">
        <v>109</v>
      </c>
      <c r="B114" s="17" t="s">
        <v>222</v>
      </c>
      <c r="C114" s="18" t="s">
        <v>223</v>
      </c>
      <c r="D114" s="37" t="s">
        <v>15</v>
      </c>
      <c r="E114" s="39">
        <v>228.79</v>
      </c>
      <c r="F114" s="37">
        <v>28</v>
      </c>
      <c r="G114" s="37">
        <f t="shared" si="1"/>
        <v>6406.12</v>
      </c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</row>
    <row r="115" spans="1:142" ht="27" customHeight="1" x14ac:dyDescent="0.3">
      <c r="A115" s="34" t="s">
        <v>7</v>
      </c>
      <c r="B115" s="35"/>
      <c r="C115" s="35"/>
      <c r="D115" s="35"/>
      <c r="E115" s="36"/>
      <c r="F115" s="7"/>
      <c r="G115" s="27">
        <f>SUM(G6:G114)</f>
        <v>32561471.43</v>
      </c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K115" s="11">
        <v>644002873.27999997</v>
      </c>
      <c r="EL115" s="11">
        <v>206288939.03000003</v>
      </c>
    </row>
    <row r="116" spans="1:142" ht="15" customHeight="1" x14ac:dyDescent="0.3">
      <c r="A116" s="46" t="s">
        <v>226</v>
      </c>
      <c r="B116" s="46"/>
      <c r="C116" s="46"/>
      <c r="D116" s="46"/>
      <c r="E116" s="46"/>
      <c r="F116" s="46"/>
      <c r="G116" s="46"/>
      <c r="H116" s="46"/>
      <c r="I116" s="46"/>
    </row>
    <row r="117" spans="1:142" ht="17.25" customHeight="1" x14ac:dyDescent="0.3">
      <c r="A117" s="46"/>
      <c r="B117" s="46"/>
      <c r="C117" s="46"/>
      <c r="D117" s="46"/>
      <c r="E117" s="46"/>
      <c r="F117" s="46"/>
      <c r="G117" s="46"/>
      <c r="H117" s="46"/>
      <c r="I117" s="46"/>
    </row>
    <row r="118" spans="1:142" ht="33.75" customHeight="1" x14ac:dyDescent="0.3">
      <c r="A118" s="46"/>
      <c r="B118" s="46"/>
      <c r="C118" s="46"/>
      <c r="D118" s="46"/>
      <c r="E118" s="46"/>
      <c r="F118" s="46"/>
      <c r="G118" s="46"/>
      <c r="H118" s="46"/>
      <c r="I118" s="46"/>
    </row>
    <row r="119" spans="1:142" x14ac:dyDescent="0.3">
      <c r="A119" s="46"/>
      <c r="B119" s="46"/>
      <c r="C119" s="46"/>
      <c r="D119" s="46"/>
      <c r="E119" s="46"/>
      <c r="F119" s="46"/>
      <c r="G119" s="46"/>
      <c r="H119" s="46"/>
      <c r="I119" s="46"/>
    </row>
    <row r="120" spans="1:142" x14ac:dyDescent="0.3">
      <c r="A120" s="46"/>
      <c r="B120" s="46"/>
      <c r="C120" s="46"/>
      <c r="D120" s="46"/>
      <c r="E120" s="46"/>
      <c r="F120" s="46"/>
      <c r="G120" s="46"/>
      <c r="H120" s="46"/>
      <c r="I120" s="46"/>
    </row>
    <row r="121" spans="1:142" x14ac:dyDescent="0.3">
      <c r="A121" s="46"/>
      <c r="B121" s="46"/>
      <c r="C121" s="46"/>
      <c r="D121" s="46"/>
      <c r="E121" s="46"/>
      <c r="F121" s="46"/>
      <c r="G121" s="46"/>
      <c r="H121" s="46"/>
      <c r="I121" s="46"/>
    </row>
    <row r="122" spans="1:142" x14ac:dyDescent="0.3">
      <c r="A122" s="46"/>
      <c r="B122" s="46"/>
      <c r="C122" s="46"/>
      <c r="D122" s="46"/>
      <c r="E122" s="46"/>
      <c r="F122" s="46"/>
      <c r="G122" s="46"/>
      <c r="H122" s="46"/>
      <c r="I122" s="46"/>
    </row>
    <row r="123" spans="1:142" x14ac:dyDescent="0.3">
      <c r="A123" s="46"/>
      <c r="B123" s="46"/>
      <c r="C123" s="46"/>
      <c r="D123" s="46"/>
      <c r="E123" s="46"/>
      <c r="F123" s="46"/>
      <c r="G123" s="46"/>
      <c r="H123" s="46"/>
      <c r="I123" s="46"/>
    </row>
    <row r="124" spans="1:142" x14ac:dyDescent="0.3">
      <c r="A124" s="46"/>
      <c r="B124" s="46"/>
      <c r="C124" s="46"/>
      <c r="D124" s="46"/>
      <c r="E124" s="46"/>
      <c r="F124" s="46"/>
      <c r="G124" s="46"/>
      <c r="H124" s="46"/>
      <c r="I124" s="46"/>
    </row>
    <row r="125" spans="1:142" x14ac:dyDescent="0.3">
      <c r="A125" s="46"/>
      <c r="B125" s="46"/>
      <c r="C125" s="46"/>
      <c r="D125" s="46"/>
      <c r="E125" s="46"/>
      <c r="F125" s="46"/>
      <c r="G125" s="46"/>
      <c r="H125" s="46"/>
      <c r="I125" s="46"/>
    </row>
    <row r="126" spans="1:142" x14ac:dyDescent="0.3">
      <c r="A126" s="46"/>
      <c r="B126" s="46"/>
      <c r="C126" s="46"/>
      <c r="D126" s="46"/>
      <c r="E126" s="46"/>
      <c r="F126" s="46"/>
      <c r="G126" s="46"/>
      <c r="H126" s="46"/>
      <c r="I126" s="46"/>
    </row>
    <row r="127" spans="1:142" x14ac:dyDescent="0.3">
      <c r="A127" s="46"/>
      <c r="B127" s="46"/>
      <c r="C127" s="46"/>
      <c r="D127" s="46"/>
      <c r="E127" s="46"/>
      <c r="F127" s="46"/>
      <c r="G127" s="46"/>
      <c r="H127" s="46"/>
      <c r="I127" s="46"/>
    </row>
    <row r="128" spans="1:142" x14ac:dyDescent="0.3">
      <c r="A128" s="46"/>
      <c r="B128" s="46"/>
      <c r="C128" s="46"/>
      <c r="D128" s="46"/>
      <c r="E128" s="46"/>
      <c r="F128" s="46"/>
      <c r="G128" s="46"/>
      <c r="H128" s="46"/>
      <c r="I128" s="46"/>
    </row>
    <row r="129" spans="1:9" x14ac:dyDescent="0.3">
      <c r="A129" s="46"/>
      <c r="B129" s="46"/>
      <c r="C129" s="46"/>
      <c r="D129" s="46"/>
      <c r="E129" s="46"/>
      <c r="F129" s="46"/>
      <c r="G129" s="46"/>
      <c r="H129" s="46"/>
      <c r="I129" s="46"/>
    </row>
    <row r="130" spans="1:9" x14ac:dyDescent="0.3">
      <c r="A130" s="46"/>
      <c r="B130" s="46"/>
      <c r="C130" s="46"/>
      <c r="D130" s="46"/>
      <c r="E130" s="46"/>
      <c r="F130" s="46"/>
      <c r="G130" s="46"/>
      <c r="H130" s="46"/>
      <c r="I130" s="46"/>
    </row>
    <row r="131" spans="1:9" x14ac:dyDescent="0.3">
      <c r="A131" s="46"/>
      <c r="B131" s="46"/>
      <c r="C131" s="46"/>
      <c r="D131" s="46"/>
      <c r="E131" s="46"/>
      <c r="F131" s="46"/>
      <c r="G131" s="46"/>
      <c r="H131" s="46"/>
      <c r="I131" s="46"/>
    </row>
    <row r="132" spans="1:9" x14ac:dyDescent="0.3">
      <c r="A132" s="46"/>
      <c r="B132" s="46"/>
      <c r="C132" s="46"/>
      <c r="D132" s="46"/>
      <c r="E132" s="46"/>
      <c r="F132" s="46"/>
      <c r="G132" s="46"/>
      <c r="H132" s="46"/>
      <c r="I132" s="46"/>
    </row>
    <row r="133" spans="1:9" ht="81.75" customHeight="1" x14ac:dyDescent="0.3">
      <c r="A133" s="46"/>
      <c r="B133" s="46"/>
      <c r="C133" s="46"/>
      <c r="D133" s="46"/>
      <c r="E133" s="46"/>
      <c r="F133" s="46"/>
      <c r="G133" s="46"/>
      <c r="H133" s="46"/>
      <c r="I133" s="46"/>
    </row>
  </sheetData>
  <mergeCells count="4">
    <mergeCell ref="B1:C1"/>
    <mergeCell ref="A3:G4"/>
    <mergeCell ref="A115:E115"/>
    <mergeCell ref="A116:I133"/>
  </mergeCells>
  <pageMargins left="0.25" right="0.25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заявка гобмп</vt:lpstr>
      <vt:lpstr>'заявка гобмп'!Область_печати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2022-01-24T04:29:07Z</dcterms:modified>
</cp:coreProperties>
</file>